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现有工作事务\研究生教务2017-2018第二学期\2018年上半年博士论文答辩\"/>
    </mc:Choice>
  </mc:AlternateContent>
  <bookViews>
    <workbookView xWindow="120" yWindow="90" windowWidth="23715" windowHeight="9630"/>
  </bookViews>
  <sheets>
    <sheet name="申请学位人员信息公示" sheetId="2" r:id="rId1"/>
    <sheet name="Sheet3" sheetId="3" r:id="rId2"/>
  </sheets>
  <definedNames>
    <definedName name="_xlnm._FilterDatabase" localSheetId="0" hidden="1">申请学位人员信息公示!$A$1:$T$38</definedName>
  </definedNames>
  <calcPr calcId="152511"/>
</workbook>
</file>

<file path=xl/calcChain.xml><?xml version="1.0" encoding="utf-8"?>
<calcChain xmlns="http://schemas.openxmlformats.org/spreadsheetml/2006/main">
  <c r="D3" i="3" l="1"/>
  <c r="D4" i="3"/>
  <c r="D5" i="3"/>
  <c r="D6"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alcChain>
</file>

<file path=xl/sharedStrings.xml><?xml version="1.0" encoding="utf-8"?>
<sst xmlns="http://schemas.openxmlformats.org/spreadsheetml/2006/main" count="454" uniqueCount="246">
  <si>
    <t>2017-2018学年第二学期
统计与管理学院博士申请学位信息公示</t>
    <phoneticPr fontId="3" type="noConversion"/>
  </si>
  <si>
    <t>序号</t>
    <phoneticPr fontId="3" type="noConversion"/>
  </si>
  <si>
    <t>学号</t>
    <phoneticPr fontId="3" type="noConversion"/>
  </si>
  <si>
    <t>姓名</t>
    <phoneticPr fontId="3" type="noConversion"/>
  </si>
  <si>
    <t>学院</t>
    <phoneticPr fontId="3" type="noConversion"/>
  </si>
  <si>
    <t>专业</t>
    <phoneticPr fontId="3" type="noConversion"/>
  </si>
  <si>
    <t>学位论文题目</t>
    <phoneticPr fontId="3" type="noConversion"/>
  </si>
  <si>
    <t>导师姓名</t>
    <phoneticPr fontId="3" type="noConversion"/>
  </si>
  <si>
    <t>科研成果情况</t>
    <phoneticPr fontId="3" type="noConversion"/>
  </si>
  <si>
    <t>是否建议授予博士</t>
    <phoneticPr fontId="3" type="noConversion"/>
  </si>
  <si>
    <t>论文检测重复率（%，精确到小数点后两位）</t>
    <phoneticPr fontId="3" type="noConversion"/>
  </si>
  <si>
    <t>评阅成绩
（平均成绩，精确到小数点后两位）</t>
    <phoneticPr fontId="3" type="noConversion"/>
  </si>
  <si>
    <t>答辩成绩
（精确到小数点后两位）</t>
    <phoneticPr fontId="3" type="noConversion"/>
  </si>
  <si>
    <t>答辩时间</t>
    <phoneticPr fontId="3" type="noConversion"/>
  </si>
  <si>
    <t>答辩地点</t>
    <phoneticPr fontId="3" type="noConversion"/>
  </si>
  <si>
    <t>成果名称</t>
    <phoneticPr fontId="3" type="noConversion"/>
  </si>
  <si>
    <t>发表状态</t>
    <phoneticPr fontId="3" type="noConversion"/>
  </si>
  <si>
    <t>刊物名称</t>
    <phoneticPr fontId="3" type="noConversion"/>
  </si>
  <si>
    <t>期刊等级</t>
    <phoneticPr fontId="3" type="noConversion"/>
  </si>
  <si>
    <t>论文署名第一单位</t>
    <phoneticPr fontId="3" type="noConversion"/>
  </si>
  <si>
    <t>作者署名第一单位</t>
    <phoneticPr fontId="3" type="noConversion"/>
  </si>
  <si>
    <t>郑圣超</t>
    <phoneticPr fontId="3" type="noConversion"/>
  </si>
  <si>
    <t>统计与管理学院</t>
    <phoneticPr fontId="3" type="noConversion"/>
  </si>
  <si>
    <t>统计学</t>
    <phoneticPr fontId="3" type="noConversion"/>
  </si>
  <si>
    <t>基于QIF方法的半参数模型的结构识别</t>
    <phoneticPr fontId="3" type="noConversion"/>
  </si>
  <si>
    <t>正式发表</t>
    <phoneticPr fontId="3" type="noConversion"/>
  </si>
  <si>
    <t>C</t>
    <phoneticPr fontId="3" type="noConversion"/>
  </si>
  <si>
    <t>上海财经大学</t>
    <phoneticPr fontId="3" type="noConversion"/>
  </si>
  <si>
    <t>是</t>
  </si>
  <si>
    <t>张书聪</t>
    <rPh sb="0" eb="2">
      <t>shu</t>
    </rPh>
    <phoneticPr fontId="3" type="noConversion"/>
  </si>
  <si>
    <t>统计与管理学院</t>
    <rPh sb="0" eb="2">
      <t>tong ji</t>
    </rPh>
    <phoneticPr fontId="3" type="noConversion"/>
  </si>
  <si>
    <t>金融统计与风险管理</t>
    <rPh sb="0" eb="2">
      <t>jin r</t>
    </rPh>
    <phoneticPr fontId="3" type="noConversion"/>
  </si>
  <si>
    <t>基于条件相关度量的超高维变量筛选方法研究</t>
    <rPh sb="0" eb="2">
      <t>ji yu</t>
    </rPh>
    <phoneticPr fontId="3" type="noConversion"/>
  </si>
  <si>
    <t>周勇</t>
    <rPh sb="0" eb="2">
      <t>zhou yong</t>
    </rPh>
    <phoneticPr fontId="3" type="noConversion"/>
  </si>
  <si>
    <t>正式发表</t>
    <rPh sb="0" eb="2">
      <t>zheng shi</t>
    </rPh>
    <phoneticPr fontId="3" type="noConversion"/>
  </si>
  <si>
    <t>上海财经大学</t>
    <rPh sb="0" eb="2">
      <t>shang hai</t>
    </rPh>
    <phoneticPr fontId="3" type="noConversion"/>
  </si>
  <si>
    <t>统计与管理学院</t>
  </si>
  <si>
    <t>苑慧玲</t>
  </si>
  <si>
    <t>一种新的风险度量方法—GVaR</t>
  </si>
  <si>
    <t>B</t>
  </si>
  <si>
    <t>正式发表</t>
  </si>
  <si>
    <t>高频金融数据的高维积分波动率矩阵估计</t>
  </si>
  <si>
    <t>A</t>
  </si>
  <si>
    <t xml:space="preserve">Science China-Mathematics </t>
  </si>
  <si>
    <t>Statistics and Its Interface</t>
  </si>
  <si>
    <t>C</t>
  </si>
  <si>
    <t>在线发表</t>
  </si>
  <si>
    <t>许凯</t>
  </si>
  <si>
    <t>数理统计学</t>
  </si>
  <si>
    <t>投影相关系数及若干问题的研究</t>
  </si>
  <si>
    <t>Biometrika</t>
  </si>
  <si>
    <t>上海财经大学</t>
  </si>
  <si>
    <t>Annals of Statistics</t>
  </si>
  <si>
    <t>Statistics and Probability Letters</t>
  </si>
  <si>
    <t>裴有权</t>
  </si>
  <si>
    <t>复杂面板数据模型的统计推断</t>
  </si>
  <si>
    <t>尤进红 黄涛</t>
  </si>
  <si>
    <t>Journal of Econometrics</t>
  </si>
  <si>
    <t>《中国科学》</t>
  </si>
  <si>
    <t>穆燕</t>
  </si>
  <si>
    <t>金融统计与风险管理</t>
  </si>
  <si>
    <t>周勇</t>
  </si>
  <si>
    <t>《应用数学学报》</t>
  </si>
  <si>
    <t>缪程程</t>
  </si>
  <si>
    <t>2015311049</t>
  </si>
  <si>
    <t>董宸</t>
  </si>
  <si>
    <t>应用统计学</t>
  </si>
  <si>
    <t>关于带形态约束分位数回归的统计推断</t>
  </si>
  <si>
    <t>冯兴东</t>
  </si>
  <si>
    <t>The George Washington University</t>
  </si>
  <si>
    <t>陈卫华</t>
    <rPh sb="0" eb="1">
      <t>chen wei hua</t>
    </rPh>
    <phoneticPr fontId="3" type="noConversion"/>
  </si>
  <si>
    <t>统计与管理学院</t>
    <rPh sb="0" eb="1">
      <t>tong ji</t>
    </rPh>
    <rPh sb="2" eb="3">
      <t>yu</t>
    </rPh>
    <rPh sb="3" eb="4">
      <t>guan li</t>
    </rPh>
    <rPh sb="5" eb="6">
      <t>xue y</t>
    </rPh>
    <phoneticPr fontId="3" type="noConversion"/>
  </si>
  <si>
    <t>经济统计学</t>
    <rPh sb="0" eb="1">
      <t>jing ji</t>
    </rPh>
    <rPh sb="2" eb="3">
      <t>tong ji</t>
    </rPh>
    <rPh sb="4" eb="5">
      <t>xue</t>
    </rPh>
    <phoneticPr fontId="3" type="noConversion"/>
  </si>
  <si>
    <t>基于深度学习和股票论坛数据的股市波动率预测研究</t>
    <rPh sb="0" eb="1">
      <t>ji yu</t>
    </rPh>
    <rPh sb="2" eb="3">
      <t>shen du</t>
    </rPh>
    <rPh sb="4" eb="5">
      <t>xue xi</t>
    </rPh>
    <rPh sb="6" eb="7">
      <t>he</t>
    </rPh>
    <rPh sb="7" eb="8">
      <t>gu p</t>
    </rPh>
    <rPh sb="9" eb="10">
      <t>lun tan</t>
    </rPh>
    <rPh sb="11" eb="12">
      <t>shu ju</t>
    </rPh>
    <rPh sb="13" eb="14">
      <t>de</t>
    </rPh>
    <rPh sb="14" eb="15">
      <t>gu shi</t>
    </rPh>
    <rPh sb="16" eb="17">
      <t>bo dong l</t>
    </rPh>
    <rPh sb="18" eb="19">
      <t>lü</t>
    </rPh>
    <rPh sb="19" eb="20">
      <t>yu ce</t>
    </rPh>
    <rPh sb="21" eb="22">
      <t>yan j</t>
    </rPh>
    <phoneticPr fontId="3" type="noConversion"/>
  </si>
  <si>
    <t>徐国祥</t>
    <rPh sb="0" eb="1">
      <t>xu guo x</t>
    </rPh>
    <phoneticPr fontId="3" type="noConversion"/>
  </si>
  <si>
    <t>管理世界</t>
  </si>
  <si>
    <t>基于LPPL模型的股市暴跌风险预警</t>
  </si>
  <si>
    <t>统计与决策</t>
  </si>
  <si>
    <t>基于深度学习的上证综指波动率预测效果比较研究</t>
  </si>
  <si>
    <t>统计与信息论坛</t>
  </si>
  <si>
    <t>蔡文靖</t>
    <rPh sb="0" eb="1">
      <t>cai'wen'jing</t>
    </rPh>
    <phoneticPr fontId="3" type="noConversion"/>
  </si>
  <si>
    <t>统计与管理学院</t>
    <rPh sb="0" eb="1">
      <t>tong'ji</t>
    </rPh>
    <rPh sb="2" eb="3">
      <t>yu</t>
    </rPh>
    <rPh sb="3" eb="4">
      <t>guan'l</t>
    </rPh>
    <rPh sb="5" eb="6">
      <t>xue'yuan</t>
    </rPh>
    <phoneticPr fontId="3" type="noConversion"/>
  </si>
  <si>
    <t>经济统计学</t>
    <rPh sb="0" eb="1">
      <t>jing'ji</t>
    </rPh>
    <rPh sb="2" eb="3">
      <t>tong'ji</t>
    </rPh>
    <rPh sb="4" eb="5">
      <t>xue</t>
    </rPh>
    <phoneticPr fontId="3" type="noConversion"/>
  </si>
  <si>
    <t>金融发展条件下资本账户开放影响的实证研究——基于货币国际化视角</t>
    <rPh sb="0" eb="1">
      <t>jin'rong</t>
    </rPh>
    <rPh sb="2" eb="3">
      <t>fa'zhan</t>
    </rPh>
    <rPh sb="4" eb="5">
      <t>tioa'jian</t>
    </rPh>
    <rPh sb="6" eb="7">
      <t>xia</t>
    </rPh>
    <rPh sb="7" eb="8">
      <t>zi'be</t>
    </rPh>
    <rPh sb="9" eb="10">
      <t>zhang'hu</t>
    </rPh>
    <rPh sb="11" eb="12">
      <t>kai'fnag</t>
    </rPh>
    <rPh sb="13" eb="14">
      <t>ying'xinag</t>
    </rPh>
    <rPh sb="15" eb="16">
      <t>de</t>
    </rPh>
    <rPh sb="16" eb="17">
      <t>shi'zhneg</t>
    </rPh>
    <rPh sb="18" eb="19">
      <t>yan'jiu</t>
    </rPh>
    <rPh sb="22" eb="23">
      <t>ji'yu</t>
    </rPh>
    <rPh sb="24" eb="25">
      <t>huo'bi</t>
    </rPh>
    <rPh sb="26" eb="27">
      <t>guo'ji'hua</t>
    </rPh>
    <rPh sb="29" eb="30">
      <t>shi'jiao</t>
    </rPh>
    <phoneticPr fontId="3" type="noConversion"/>
  </si>
  <si>
    <t>徐国祥</t>
    <rPh sb="0" eb="1">
      <t>xu'guo'x</t>
    </rPh>
    <phoneticPr fontId="3" type="noConversion"/>
  </si>
  <si>
    <t>统计与管理学院</t>
    <rPh sb="0" eb="1">
      <t>tong'ji</t>
    </rPh>
    <rPh sb="2" eb="3">
      <t>yu</t>
    </rPh>
    <rPh sb="3" eb="4">
      <t>guan'li</t>
    </rPh>
    <rPh sb="5" eb="6">
      <t>xue'yuan</t>
    </rPh>
    <phoneticPr fontId="3" type="noConversion"/>
  </si>
  <si>
    <t>金融发展下资本账户开放对货币国际化的影响</t>
    <rPh sb="0" eb="1">
      <t>jin'rong</t>
    </rPh>
    <rPh sb="2" eb="3">
      <t>fa'zhan</t>
    </rPh>
    <rPh sb="4" eb="5">
      <t>xia</t>
    </rPh>
    <rPh sb="5" eb="6">
      <t>zi'ben</t>
    </rPh>
    <rPh sb="7" eb="8">
      <t>hzang'hu</t>
    </rPh>
    <rPh sb="9" eb="10">
      <t>kai'fang</t>
    </rPh>
    <rPh sb="11" eb="12">
      <t>dui</t>
    </rPh>
    <rPh sb="12" eb="13">
      <t>huo'bi</t>
    </rPh>
    <rPh sb="14" eb="15">
      <t>guo'ji'hua</t>
    </rPh>
    <rPh sb="17" eb="18">
      <t>de</t>
    </rPh>
    <rPh sb="18" eb="19">
      <t>ying'xiang</t>
    </rPh>
    <phoneticPr fontId="3" type="noConversion"/>
  </si>
  <si>
    <t>国际金融研究</t>
    <rPh sb="0" eb="1">
      <t>guo'ji</t>
    </rPh>
    <rPh sb="2" eb="3">
      <t>jin'rong</t>
    </rPh>
    <rPh sb="4" eb="5">
      <t>yan'jiu</t>
    </rPh>
    <phoneticPr fontId="3" type="noConversion"/>
  </si>
  <si>
    <t>基于LPPL模型的股市暴跌风险预警</t>
    <rPh sb="0" eb="1">
      <t>ji'yu</t>
    </rPh>
    <rPh sb="6" eb="7">
      <t>mo'xing</t>
    </rPh>
    <rPh sb="8" eb="9">
      <t>de</t>
    </rPh>
    <rPh sb="9" eb="10">
      <t>gu'shi</t>
    </rPh>
    <rPh sb="11" eb="12">
      <t>bao'die</t>
    </rPh>
    <rPh sb="13" eb="14">
      <t>feng'xian</t>
    </rPh>
    <rPh sb="15" eb="16">
      <t>yu'jing</t>
    </rPh>
    <phoneticPr fontId="3" type="noConversion"/>
  </si>
  <si>
    <t>统计与决策</t>
    <rPh sb="0" eb="1">
      <t>tong'ji</t>
    </rPh>
    <rPh sb="2" eb="3">
      <t>yu</t>
    </rPh>
    <rPh sb="3" eb="4">
      <t>jue'c</t>
    </rPh>
    <phoneticPr fontId="3" type="noConversion"/>
  </si>
  <si>
    <t>2015311047</t>
    <phoneticPr fontId="3" type="noConversion"/>
  </si>
  <si>
    <t>Journal of Multivariate Analysis</t>
    <phoneticPr fontId="3" type="noConversion"/>
  </si>
  <si>
    <t>B</t>
    <phoneticPr fontId="3" type="noConversion"/>
  </si>
  <si>
    <t>于渊</t>
    <phoneticPr fontId="3" type="noConversion"/>
  </si>
  <si>
    <t>金融统计与风险管理</t>
    <phoneticPr fontId="3" type="noConversion"/>
  </si>
  <si>
    <t>超高维数据中的稳健的特征筛选方法和应用</t>
    <phoneticPr fontId="3" type="noConversion"/>
  </si>
  <si>
    <t>周勇</t>
    <phoneticPr fontId="3" type="noConversion"/>
  </si>
  <si>
    <t>B</t>
    <phoneticPr fontId="6" type="noConversion"/>
  </si>
  <si>
    <t>是</t>
    <phoneticPr fontId="3" type="noConversion"/>
  </si>
  <si>
    <t>Metrika</t>
    <phoneticPr fontId="6" type="noConversion"/>
  </si>
  <si>
    <t>汤银芬</t>
    <phoneticPr fontId="3" type="noConversion"/>
  </si>
  <si>
    <t>带有市场微观结构噪声的高频数据下波动率估计和波动率函数检验研究</t>
    <phoneticPr fontId="3" type="noConversion"/>
  </si>
  <si>
    <t>张志远</t>
    <phoneticPr fontId="3" type="noConversion"/>
  </si>
  <si>
    <t>A Combined Filtering Approach to High-Frequency Volatility Estimation with Mixed-Type Microstructure Noises</t>
    <phoneticPr fontId="3" type="noConversion"/>
  </si>
  <si>
    <t>Applied Stochastic Models in Business and Industry</t>
    <phoneticPr fontId="3" type="noConversion"/>
  </si>
  <si>
    <t>汤美微</t>
    <phoneticPr fontId="3" type="noConversion"/>
  </si>
  <si>
    <t>基于投入产出分析的旅游消费碳排核算</t>
    <phoneticPr fontId="3" type="noConversion"/>
  </si>
  <si>
    <t>在线发表</t>
    <phoneticPr fontId="3" type="noConversion"/>
  </si>
  <si>
    <t>Tourism Economics</t>
    <phoneticPr fontId="3" type="noConversion"/>
  </si>
  <si>
    <t>正式发表</t>
    <phoneticPr fontId="3" type="noConversion"/>
  </si>
  <si>
    <t>经济纵横</t>
    <phoneticPr fontId="3" type="noConversion"/>
  </si>
  <si>
    <t>C</t>
    <phoneticPr fontId="3" type="noConversion"/>
  </si>
  <si>
    <t>统计与管理学院</t>
    <phoneticPr fontId="1" type="noConversion"/>
  </si>
  <si>
    <t>娄东方</t>
    <phoneticPr fontId="3" type="noConversion"/>
  </si>
  <si>
    <t>应用统计学</t>
    <phoneticPr fontId="3" type="noConversion"/>
  </si>
  <si>
    <t>基于秩统计量的相关问题推断</t>
    <phoneticPr fontId="3" type="noConversion"/>
  </si>
  <si>
    <t>Journal of Statistical Computation and Simulation</t>
    <phoneticPr fontId="3" type="noConversion"/>
  </si>
  <si>
    <t>经济统计学</t>
    <phoneticPr fontId="3" type="noConversion"/>
  </si>
  <si>
    <t>徐国祥</t>
    <phoneticPr fontId="3" type="noConversion"/>
  </si>
  <si>
    <t>已接收</t>
    <phoneticPr fontId="3" type="noConversion"/>
  </si>
  <si>
    <t>统计与信息论坛</t>
    <phoneticPr fontId="3" type="noConversion"/>
  </si>
  <si>
    <t>刘利</t>
    <phoneticPr fontId="3" type="noConversion"/>
  </si>
  <si>
    <t xml:space="preserve">老龄化、退休与我国居民消费
</t>
    <phoneticPr fontId="3" type="noConversion"/>
  </si>
  <si>
    <t>统计与决策</t>
    <phoneticPr fontId="3" type="noConversion"/>
  </si>
  <si>
    <t>廖智霖</t>
    <phoneticPr fontId="3" type="noConversion"/>
  </si>
  <si>
    <t>应用统计</t>
    <phoneticPr fontId="3" type="noConversion"/>
  </si>
  <si>
    <t>病理报告文本的结构化——以结直肠癌病理报告为例</t>
    <phoneticPr fontId="3" type="noConversion"/>
  </si>
  <si>
    <t>A</t>
    <phoneticPr fontId="3" type="noConversion"/>
  </si>
  <si>
    <t>季政</t>
    <phoneticPr fontId="3" type="noConversion"/>
  </si>
  <si>
    <t>协方差矩阵压缩估计在投资组合中的理论及应用研究</t>
    <phoneticPr fontId="3" type="noConversion"/>
  </si>
  <si>
    <t>黄勉</t>
    <phoneticPr fontId="3" type="noConversion"/>
  </si>
  <si>
    <t>胡黎霞</t>
    <phoneticPr fontId="3" type="noConversion"/>
  </si>
  <si>
    <t>数理统计</t>
    <phoneticPr fontId="3" type="noConversion"/>
  </si>
  <si>
    <t xml:space="preserve">一类半参数模型-变系数可加模型的统计推断 </t>
    <phoneticPr fontId="3" type="noConversion"/>
  </si>
  <si>
    <t>尤进红</t>
    <phoneticPr fontId="3" type="noConversion"/>
  </si>
  <si>
    <t>Pattern Recognition</t>
    <phoneticPr fontId="3" type="noConversion"/>
  </si>
  <si>
    <t>常熟理工学院</t>
    <phoneticPr fontId="3" type="noConversion"/>
  </si>
  <si>
    <t>何迪</t>
    <phoneticPr fontId="3" type="noConversion"/>
  </si>
  <si>
    <t>复杂数据高维变量选择和超高维特征筛选</t>
    <phoneticPr fontId="3" type="noConversion"/>
  </si>
  <si>
    <t>Statistica Sinica</t>
    <phoneticPr fontId="3" type="noConversion"/>
  </si>
  <si>
    <t>Statistics and Its Interface</t>
    <phoneticPr fontId="3" type="noConversion"/>
  </si>
  <si>
    <t>杭银</t>
    <phoneticPr fontId="3" type="noConversion"/>
  </si>
  <si>
    <t>关于稀疏和密集纵向/函数数据模型的
估计及其一致的推断</t>
    <phoneticPr fontId="3" type="noConversion"/>
  </si>
  <si>
    <t>成青</t>
    <phoneticPr fontId="3" type="noConversion"/>
  </si>
  <si>
    <t>高维数据中若干交互效应特征筛选方法的研究</t>
    <phoneticPr fontId="3" type="noConversion"/>
  </si>
  <si>
    <t>2015311043</t>
    <phoneticPr fontId="3" type="noConversion"/>
  </si>
  <si>
    <t>厉成博</t>
    <phoneticPr fontId="1" type="noConversion"/>
  </si>
  <si>
    <t>何康</t>
    <phoneticPr fontId="1" type="noConversion"/>
  </si>
  <si>
    <t>马秋霞</t>
    <phoneticPr fontId="1" type="noConversion"/>
  </si>
  <si>
    <t>刘璐</t>
    <phoneticPr fontId="1" type="noConversion"/>
  </si>
  <si>
    <t>缪程程</t>
    <phoneticPr fontId="1" type="noConversion"/>
  </si>
  <si>
    <t>姓名</t>
  </si>
  <si>
    <t>胡黎霞</t>
  </si>
  <si>
    <t>于渊</t>
  </si>
  <si>
    <t>成青</t>
  </si>
  <si>
    <t>厉诚博</t>
  </si>
  <si>
    <t>杭银</t>
  </si>
  <si>
    <t>马秋霞</t>
  </si>
  <si>
    <t>陈卫华</t>
  </si>
  <si>
    <t>何迪</t>
  </si>
  <si>
    <t>汤银芬</t>
  </si>
  <si>
    <t>蔡文靖</t>
  </si>
  <si>
    <t>汤美微</t>
  </si>
  <si>
    <t>季政</t>
  </si>
  <si>
    <t>廖智霖</t>
  </si>
  <si>
    <t>娄东方</t>
  </si>
  <si>
    <t>何康</t>
  </si>
  <si>
    <t>郑圣超</t>
  </si>
  <si>
    <t>刘利</t>
  </si>
  <si>
    <t>张书聪</t>
  </si>
  <si>
    <t>刘璐</t>
  </si>
  <si>
    <t>平均成绩</t>
  </si>
  <si>
    <t>高频金融市场上的波动率和杠杆效应研究</t>
  </si>
  <si>
    <t>基于保密视角的 政府微观调查数据开发应用研究</t>
    <phoneticPr fontId="3" type="noConversion"/>
  </si>
  <si>
    <t>中国人口老龄化与居民消费结构的统计检验</t>
    <phoneticPr fontId="3" type="noConversion"/>
  </si>
  <si>
    <t>高科技产品进口、创新对生产效率的动态影响</t>
    <phoneticPr fontId="3" type="noConversion"/>
  </si>
  <si>
    <t>习惯形成、退休冲击与城镇居民消费结构</t>
    <phoneticPr fontId="3" type="noConversion"/>
  </si>
  <si>
    <t>基于深度学习和股票论坛数据的股市波动率预测精度研究</t>
    <phoneticPr fontId="3" type="noConversion"/>
  </si>
  <si>
    <t>Semiparametric Time Series Regression Modeling With A Diverging Number Of Parameters</t>
  </si>
  <si>
    <t>Variable Screening For Ultrahigh Dimensional Heterogeneous Data Via Conditional Quantile Correlations</t>
  </si>
  <si>
    <t>Sure Feature Screening For High-Dimensional Dichotomous Classification.</t>
  </si>
  <si>
    <t>Robust Model-Free Feature Screening Based On Modified Hoeffding Measure For Ultra-High Dimensional Data</t>
  </si>
  <si>
    <t>Nonparametric Independence Feature Screening For Ultrahigh-Dimensional Survival Data</t>
  </si>
  <si>
    <t>Projection Correlation Between Two Random Vectors</t>
  </si>
  <si>
    <t>Measuring And Testing For Interval Quantile Dependence</t>
  </si>
  <si>
    <t>Further Results On Estimation Of Covariance Matrix</t>
  </si>
  <si>
    <t>Accounting For Carbon Emissions Associated With Tourism-Related Consumption</t>
  </si>
  <si>
    <t>Nonparametric Fixed Effects Model For Panel Data With Locally Stationary Regressors</t>
  </si>
  <si>
    <t>Estimating Coefficients Of Single-Index Regression Models  By Minimizing Variation</t>
  </si>
  <si>
    <t>On The Asymptotic Variance Of The Chao Estimator For Species Richness Estimation</t>
  </si>
  <si>
    <t>Penalized Proportion Estimation For Nonparametric Mixture Of Regressions</t>
  </si>
  <si>
    <t>A Note On Order Statistics-Based Parametric Pattern Classification</t>
  </si>
  <si>
    <t>Laplacian Regularized Generalized Dirichlet Mixture Distribution For Data Clustering</t>
  </si>
  <si>
    <t>High-Dimensional Variable Selection With Right Censored Length-Biased Data</t>
  </si>
  <si>
    <t>Nonparametric Regression Analysis For Longitudinal Data With Time-Depending
Autoregressive Error Process</t>
  </si>
  <si>
    <t>Copula-Based Quantile Regression For Longitudinal Data</t>
  </si>
  <si>
    <t>On Relative Efficiency Of Principal Hessian Directions</t>
  </si>
  <si>
    <t>上海财经大学</t>
    <phoneticPr fontId="3" type="noConversion"/>
  </si>
  <si>
    <t>上海财经大学</t>
    <phoneticPr fontId="3" type="noConversion"/>
  </si>
  <si>
    <t>尤进红 柏杨</t>
    <phoneticPr fontId="3" type="noConversion"/>
  </si>
  <si>
    <t>朱利平 冯兴东</t>
    <phoneticPr fontId="1" type="noConversion"/>
  </si>
  <si>
    <t>葛守中 许宪春</t>
    <phoneticPr fontId="3" type="noConversion"/>
  </si>
  <si>
    <t>朱利平 冯兴东</t>
    <phoneticPr fontId="3" type="noConversion"/>
  </si>
  <si>
    <t>A</t>
    <phoneticPr fontId="1" type="noConversion"/>
  </si>
  <si>
    <t xml:space="preserve"> B </t>
    <phoneticPr fontId="3" type="noConversion"/>
  </si>
  <si>
    <t>审核通过依据（校标/院标第几条）</t>
    <phoneticPr fontId="3" type="noConversion"/>
  </si>
  <si>
    <t>答辩阶段</t>
    <phoneticPr fontId="3" type="noConversion"/>
  </si>
  <si>
    <t>查重/盲审阶段</t>
    <phoneticPr fontId="3" type="noConversion"/>
  </si>
  <si>
    <t>院标3，接收发表</t>
  </si>
  <si>
    <t>院标3，接收发表</t>
    <phoneticPr fontId="1" type="noConversion"/>
  </si>
  <si>
    <t>院标1</t>
    <phoneticPr fontId="1" type="noConversion"/>
  </si>
  <si>
    <t>校标，延期</t>
    <phoneticPr fontId="1" type="noConversion"/>
  </si>
  <si>
    <t>院标1</t>
    <phoneticPr fontId="1" type="noConversion"/>
  </si>
  <si>
    <t>是</t>
    <phoneticPr fontId="1" type="noConversion"/>
  </si>
  <si>
    <t>院标2</t>
    <phoneticPr fontId="1" type="noConversion"/>
  </si>
  <si>
    <t>是</t>
    <phoneticPr fontId="1" type="noConversion"/>
  </si>
  <si>
    <t>院标3，接收发表</t>
    <phoneticPr fontId="1" type="noConversion"/>
  </si>
  <si>
    <t>院标3</t>
    <phoneticPr fontId="1" type="noConversion"/>
  </si>
  <si>
    <t>院标3</t>
    <phoneticPr fontId="1" type="noConversion"/>
  </si>
  <si>
    <t>Communications in Statistics - Simulation and Computation</t>
    <phoneticPr fontId="3" type="noConversion"/>
  </si>
  <si>
    <t>数学学报</t>
    <phoneticPr fontId="1" type="noConversion"/>
  </si>
  <si>
    <t>正式发表</t>
    <phoneticPr fontId="1" type="noConversion"/>
  </si>
  <si>
    <t>有缺失数据的条件独立正太母体中参数的最优同变估计</t>
    <phoneticPr fontId="1" type="noConversion"/>
  </si>
  <si>
    <t>A</t>
    <phoneticPr fontId="3" type="noConversion"/>
  </si>
  <si>
    <t>是</t>
    <phoneticPr fontId="1" type="noConversion"/>
  </si>
  <si>
    <t>在线发表</t>
    <phoneticPr fontId="1" type="noConversion"/>
  </si>
  <si>
    <t>是</t>
    <phoneticPr fontId="1" type="noConversion"/>
  </si>
  <si>
    <t>西南财经大学</t>
    <phoneticPr fontId="3" type="noConversion"/>
  </si>
  <si>
    <t>上海财经大学</t>
    <phoneticPr fontId="1" type="noConversion"/>
  </si>
  <si>
    <t>是</t>
    <phoneticPr fontId="1" type="noConversion"/>
  </si>
  <si>
    <t>2015311051</t>
    <phoneticPr fontId="1" type="noConversion"/>
  </si>
  <si>
    <t>院标3</t>
    <phoneticPr fontId="1" type="noConversion"/>
  </si>
  <si>
    <t>院标3，接收发表</t>
    <phoneticPr fontId="1" type="noConversion"/>
  </si>
  <si>
    <t>导师组</t>
    <phoneticPr fontId="3" type="noConversion"/>
  </si>
  <si>
    <t>导师组</t>
    <phoneticPr fontId="3" type="noConversion"/>
  </si>
  <si>
    <t>统计与管理学院</t>
    <phoneticPr fontId="3" type="noConversion"/>
  </si>
  <si>
    <t>Communications In Statistics-Theory And Methods</t>
  </si>
  <si>
    <t>Statistica Neerlandica</t>
  </si>
  <si>
    <t>Statistics &amp; Probability Letters</t>
    <phoneticPr fontId="3" type="noConversion"/>
  </si>
  <si>
    <t>Communications in Statistics – Theory and Methods</t>
    <phoneticPr fontId="1" type="noConversion"/>
  </si>
  <si>
    <t>Statistica Sinica</t>
    <phoneticPr fontId="3" type="noConversion"/>
  </si>
  <si>
    <t>中国人民大学</t>
    <phoneticPr fontId="1" type="noConversion"/>
  </si>
  <si>
    <t>中国人民大学</t>
    <phoneticPr fontId="1" type="noConversion"/>
  </si>
  <si>
    <t>公示时间：2018年5月31日-2018年6月4日</t>
    <phoneticPr fontId="1" type="noConversion"/>
  </si>
  <si>
    <t>公示期间，如有疑问，请联系021-65901229</t>
    <phoneticPr fontId="1" type="noConversion"/>
  </si>
  <si>
    <t>统计与管理学院学位评定分委员会</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</si>
</sst>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Red]\(0\)"/>
    <numFmt numFmtId="177" formatCode="0.00_ "/>
  </numFmts>
  <fonts count="17" x14ac:knownFonts="1">
    <font>
      <sz val="11"/>
      <color theme="1"/>
      <name val="宋体"/>
      <family val="2"/>
      <charset val="134"/>
      <scheme val="minor"/>
    </font>
    <font>
      <sz val="9"/>
      <name val="宋体"/>
      <family val="2"/>
      <charset val="134"/>
      <scheme val="minor"/>
    </font>
    <font>
      <b/>
      <sz val="11"/>
      <color theme="1"/>
      <name val="宋体"/>
      <family val="3"/>
      <charset val="134"/>
      <scheme val="minor"/>
    </font>
    <font>
      <sz val="9"/>
      <name val="宋体"/>
      <family val="3"/>
      <charset val="134"/>
      <scheme val="minor"/>
    </font>
    <font>
      <b/>
      <sz val="10"/>
      <color theme="1"/>
      <name val="宋体"/>
      <family val="3"/>
      <charset val="134"/>
    </font>
    <font>
      <sz val="10"/>
      <name val="黑体"/>
      <family val="3"/>
      <charset val="134"/>
    </font>
    <font>
      <sz val="9"/>
      <name val="Arial"/>
      <family val="2"/>
    </font>
    <font>
      <sz val="11"/>
      <color rgb="FFFF0000"/>
      <name val="宋体"/>
      <family val="2"/>
      <charset val="134"/>
      <scheme val="minor"/>
    </font>
    <font>
      <sz val="10"/>
      <color theme="1"/>
      <name val="宋体"/>
      <family val="3"/>
      <charset val="134"/>
      <scheme val="minor"/>
    </font>
    <font>
      <sz val="10"/>
      <color theme="1"/>
      <name val="宋体"/>
      <family val="2"/>
      <charset val="134"/>
      <scheme val="minor"/>
    </font>
    <font>
      <sz val="10"/>
      <name val="宋体"/>
      <family val="3"/>
      <charset val="134"/>
      <scheme val="minor"/>
    </font>
    <font>
      <sz val="10"/>
      <color rgb="FF000000"/>
      <name val="宋体"/>
      <family val="3"/>
      <charset val="134"/>
      <scheme val="minor"/>
    </font>
    <font>
      <sz val="11"/>
      <color theme="1"/>
      <name val="宋体"/>
      <family val="2"/>
      <charset val="134"/>
    </font>
    <font>
      <sz val="11"/>
      <name val="宋体"/>
      <family val="3"/>
      <charset val="134"/>
      <scheme val="minor"/>
    </font>
    <font>
      <sz val="10"/>
      <name val="宋体"/>
      <family val="3"/>
      <charset val="134"/>
    </font>
    <font>
      <sz val="11"/>
      <name val="宋体"/>
      <family val="3"/>
      <charset val="134"/>
    </font>
    <font>
      <b/>
      <sz val="12"/>
      <color theme="1"/>
      <name val="宋体"/>
      <family val="3"/>
      <charset val="134"/>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22"/>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s>
  <cellStyleXfs count="1">
    <xf numFmtId="0" fontId="0" fillId="0" borderId="0">
      <alignment vertical="center"/>
    </xf>
  </cellStyleXfs>
  <cellXfs count="95">
    <xf numFmtId="0" fontId="0" fillId="0" borderId="0" xfId="0">
      <alignment vertical="center"/>
    </xf>
    <xf numFmtId="176" fontId="8" fillId="3" borderId="2" xfId="0" applyNumberFormat="1"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0" xfId="0" applyFont="1" applyFill="1" applyBorder="1" applyAlignment="1">
      <alignment horizontal="center" vertical="center" wrapText="1"/>
    </xf>
    <xf numFmtId="0" fontId="10" fillId="3" borderId="2" xfId="0" applyFont="1" applyFill="1" applyBorder="1" applyAlignment="1">
      <alignment horizontal="left" vertical="center" wrapText="1"/>
    </xf>
    <xf numFmtId="0" fontId="8" fillId="3" borderId="2" xfId="0" applyFont="1" applyFill="1" applyBorder="1" applyAlignment="1">
      <alignment horizontal="center" vertical="center" wrapText="1"/>
    </xf>
    <xf numFmtId="0" fontId="7" fillId="3" borderId="2" xfId="0" applyFont="1" applyFill="1" applyBorder="1">
      <alignment vertical="center"/>
    </xf>
    <xf numFmtId="0" fontId="0" fillId="0" borderId="0" xfId="0" applyAlignment="1">
      <alignment vertical="center"/>
    </xf>
    <xf numFmtId="0" fontId="0" fillId="4" borderId="2" xfId="0" applyFill="1" applyBorder="1" applyAlignment="1">
      <alignment horizontal="center" vertical="center"/>
    </xf>
    <xf numFmtId="0" fontId="0" fillId="0" borderId="2" xfId="0" applyBorder="1" applyAlignment="1">
      <alignment vertical="center"/>
    </xf>
    <xf numFmtId="0" fontId="4" fillId="2" borderId="3" xfId="0" applyFont="1" applyFill="1" applyBorder="1" applyAlignment="1">
      <alignment vertical="center" wrapText="1"/>
    </xf>
    <xf numFmtId="0" fontId="4" fillId="2" borderId="5" xfId="0" applyFont="1" applyFill="1" applyBorder="1" applyAlignment="1">
      <alignment vertical="center" wrapText="1"/>
    </xf>
    <xf numFmtId="0" fontId="10" fillId="3" borderId="3" xfId="0" applyFont="1" applyFill="1" applyBorder="1" applyAlignment="1">
      <alignment vertical="center" wrapText="1"/>
    </xf>
    <xf numFmtId="0" fontId="10" fillId="3" borderId="5" xfId="0" applyFont="1" applyFill="1" applyBorder="1" applyAlignment="1">
      <alignment vertical="center" wrapText="1"/>
    </xf>
    <xf numFmtId="0" fontId="8" fillId="3" borderId="3" xfId="0" applyFont="1" applyFill="1" applyBorder="1" applyAlignment="1">
      <alignment vertical="center" wrapText="1"/>
    </xf>
    <xf numFmtId="0" fontId="8" fillId="3" borderId="4" xfId="0" applyFont="1" applyFill="1" applyBorder="1" applyAlignment="1">
      <alignment vertical="center" wrapText="1"/>
    </xf>
    <xf numFmtId="0" fontId="8" fillId="3" borderId="5" xfId="0" applyFont="1" applyFill="1" applyBorder="1" applyAlignment="1">
      <alignment vertical="center" wrapText="1"/>
    </xf>
    <xf numFmtId="49" fontId="8" fillId="3" borderId="2" xfId="0" applyNumberFormat="1" applyFont="1" applyFill="1" applyBorder="1" applyAlignment="1">
      <alignment horizontal="center" vertical="center" wrapText="1"/>
    </xf>
    <xf numFmtId="0" fontId="10" fillId="3" borderId="6" xfId="0" applyFont="1" applyFill="1" applyBorder="1" applyAlignment="1">
      <alignment horizontal="left" vertical="center" wrapText="1"/>
    </xf>
    <xf numFmtId="10" fontId="0" fillId="3" borderId="2" xfId="0" applyNumberFormat="1" applyFill="1" applyBorder="1" applyAlignment="1">
      <alignment horizontal="center" vertical="center"/>
    </xf>
    <xf numFmtId="0" fontId="8" fillId="3" borderId="6" xfId="0" applyFont="1" applyFill="1" applyBorder="1" applyAlignment="1">
      <alignment horizontal="left" vertical="center" wrapText="1"/>
    </xf>
    <xf numFmtId="0" fontId="8" fillId="3" borderId="0"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8" fillId="3" borderId="0" xfId="0" applyFont="1" applyFill="1" applyAlignment="1">
      <alignment horizontal="center" vertical="center" wrapText="1"/>
    </xf>
    <xf numFmtId="0" fontId="5" fillId="3" borderId="0"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11" fillId="3" borderId="6" xfId="0" applyFont="1" applyFill="1" applyBorder="1" applyAlignment="1">
      <alignment horizontal="left" vertical="center" wrapText="1"/>
    </xf>
    <xf numFmtId="0" fontId="9" fillId="3" borderId="2"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10" fontId="13" fillId="3" borderId="2" xfId="0" applyNumberFormat="1" applyFont="1" applyFill="1" applyBorder="1" applyAlignment="1">
      <alignment horizontal="center" vertical="center"/>
    </xf>
    <xf numFmtId="0" fontId="8" fillId="3" borderId="2" xfId="0" applyFont="1" applyFill="1" applyBorder="1" applyAlignment="1">
      <alignment horizontal="center" vertical="center" wrapText="1"/>
    </xf>
    <xf numFmtId="10" fontId="8" fillId="3" borderId="2" xfId="0" applyNumberFormat="1" applyFont="1" applyFill="1" applyBorder="1" applyAlignment="1">
      <alignment horizontal="center" vertical="center" wrapText="1"/>
    </xf>
    <xf numFmtId="0" fontId="8" fillId="3" borderId="2" xfId="0" applyFont="1" applyFill="1" applyBorder="1" applyAlignment="1">
      <alignment horizontal="left" vertical="center" wrapText="1"/>
    </xf>
    <xf numFmtId="177" fontId="8" fillId="3" borderId="2" xfId="0" applyNumberFormat="1" applyFont="1" applyFill="1" applyBorder="1" applyAlignment="1">
      <alignment horizontal="center" vertical="center" wrapText="1"/>
    </xf>
    <xf numFmtId="177" fontId="9" fillId="3" borderId="2" xfId="0" applyNumberFormat="1" applyFont="1" applyFill="1" applyBorder="1" applyAlignment="1">
      <alignment horizontal="center" vertical="center" wrapText="1"/>
    </xf>
    <xf numFmtId="22" fontId="8" fillId="3" borderId="2" xfId="0" applyNumberFormat="1" applyFont="1" applyFill="1" applyBorder="1" applyAlignment="1">
      <alignment horizontal="center" vertical="center" wrapText="1"/>
    </xf>
    <xf numFmtId="0" fontId="8" fillId="3" borderId="7" xfId="0" applyFont="1" applyFill="1" applyBorder="1" applyAlignment="1">
      <alignment horizontal="left" vertical="center" wrapText="1"/>
    </xf>
    <xf numFmtId="0" fontId="10" fillId="3" borderId="2" xfId="0" applyFont="1" applyFill="1" applyBorder="1" applyAlignment="1">
      <alignment horizontal="center" vertical="center" wrapText="1"/>
    </xf>
    <xf numFmtId="0" fontId="10" fillId="3" borderId="7" xfId="0" applyFont="1" applyFill="1" applyBorder="1" applyAlignment="1">
      <alignment horizontal="left" vertical="center" wrapText="1"/>
    </xf>
    <xf numFmtId="177" fontId="10" fillId="3" borderId="2" xfId="0" applyNumberFormat="1" applyFont="1" applyFill="1" applyBorder="1" applyAlignment="1">
      <alignment horizontal="center" vertical="center" wrapText="1"/>
    </xf>
    <xf numFmtId="22" fontId="10" fillId="3" borderId="2" xfId="0" applyNumberFormat="1" applyFont="1" applyFill="1" applyBorder="1" applyAlignment="1">
      <alignment horizontal="center" vertical="center" wrapText="1"/>
    </xf>
    <xf numFmtId="0" fontId="8" fillId="3" borderId="2" xfId="0" quotePrefix="1" applyFont="1" applyFill="1" applyBorder="1" applyAlignment="1">
      <alignment horizontal="center" vertical="center" wrapText="1"/>
    </xf>
    <xf numFmtId="0" fontId="0" fillId="3" borderId="0" xfId="0"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2" xfId="0" applyFont="1" applyFill="1" applyBorder="1" applyAlignment="1">
      <alignment horizontal="left" vertical="center" wrapText="1"/>
    </xf>
    <xf numFmtId="0" fontId="2" fillId="3" borderId="0" xfId="0" applyFont="1" applyFill="1" applyBorder="1" applyAlignment="1">
      <alignment horizontal="center" vertical="center" wrapText="1"/>
    </xf>
    <xf numFmtId="0" fontId="0" fillId="3" borderId="0" xfId="0" applyFill="1" applyAlignment="1">
      <alignment horizontal="center" vertical="center" wrapText="1"/>
    </xf>
    <xf numFmtId="0" fontId="0" fillId="3" borderId="0" xfId="0" applyFill="1" applyAlignment="1">
      <alignment horizontal="left" vertical="center" wrapText="1"/>
    </xf>
    <xf numFmtId="0" fontId="8" fillId="3" borderId="0" xfId="0" applyFont="1" applyFill="1" applyAlignment="1">
      <alignment horizontal="left" vertical="center" wrapText="1"/>
    </xf>
    <xf numFmtId="0" fontId="8" fillId="3" borderId="2" xfId="0" applyFont="1" applyFill="1" applyBorder="1" applyAlignment="1">
      <alignment horizontal="center" vertical="center" wrapText="1"/>
    </xf>
    <xf numFmtId="10" fontId="8" fillId="3" borderId="2" xfId="0" applyNumberFormat="1"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10" fontId="8" fillId="3" borderId="3" xfId="0" applyNumberFormat="1" applyFont="1" applyFill="1" applyBorder="1" applyAlignment="1">
      <alignment horizontal="center" vertical="center" wrapText="1"/>
    </xf>
    <xf numFmtId="10" fontId="8" fillId="3" borderId="4" xfId="0" applyNumberFormat="1" applyFont="1" applyFill="1" applyBorder="1" applyAlignment="1">
      <alignment horizontal="center" vertical="center" wrapText="1"/>
    </xf>
    <xf numFmtId="10" fontId="8" fillId="3" borderId="5" xfId="0" applyNumberFormat="1" applyFont="1" applyFill="1" applyBorder="1" applyAlignment="1">
      <alignment horizontal="center" vertical="center" wrapText="1"/>
    </xf>
    <xf numFmtId="177" fontId="8" fillId="3" borderId="3" xfId="0" applyNumberFormat="1" applyFont="1" applyFill="1" applyBorder="1" applyAlignment="1">
      <alignment horizontal="center" vertical="center" wrapText="1"/>
    </xf>
    <xf numFmtId="177" fontId="8" fillId="3" borderId="4" xfId="0" applyNumberFormat="1" applyFont="1" applyFill="1" applyBorder="1" applyAlignment="1">
      <alignment horizontal="center" vertical="center" wrapText="1"/>
    </xf>
    <xf numFmtId="177" fontId="8" fillId="3" borderId="5" xfId="0" applyNumberFormat="1" applyFont="1" applyFill="1" applyBorder="1" applyAlignment="1">
      <alignment horizontal="center" vertical="center" wrapText="1"/>
    </xf>
    <xf numFmtId="177" fontId="9" fillId="3" borderId="3" xfId="0" applyNumberFormat="1" applyFont="1" applyFill="1" applyBorder="1" applyAlignment="1">
      <alignment horizontal="center" vertical="center" wrapText="1"/>
    </xf>
    <xf numFmtId="177" fontId="9" fillId="3" borderId="4" xfId="0" applyNumberFormat="1" applyFont="1" applyFill="1" applyBorder="1" applyAlignment="1">
      <alignment horizontal="center" vertical="center" wrapText="1"/>
    </xf>
    <xf numFmtId="177" fontId="9" fillId="3" borderId="5" xfId="0" applyNumberFormat="1" applyFont="1" applyFill="1" applyBorder="1" applyAlignment="1">
      <alignment horizontal="center" vertical="center" wrapText="1"/>
    </xf>
    <xf numFmtId="177" fontId="8" fillId="3" borderId="2" xfId="0" applyNumberFormat="1" applyFont="1" applyFill="1" applyBorder="1" applyAlignment="1">
      <alignment horizontal="center" vertical="center" wrapText="1"/>
    </xf>
    <xf numFmtId="22" fontId="8" fillId="3" borderId="2" xfId="0" applyNumberFormat="1" applyFont="1" applyFill="1" applyBorder="1" applyAlignment="1">
      <alignment horizontal="center" vertical="center" wrapText="1"/>
    </xf>
    <xf numFmtId="177" fontId="14" fillId="3" borderId="2" xfId="0" applyNumberFormat="1"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4" fillId="3" borderId="2" xfId="0" applyFont="1" applyFill="1" applyBorder="1" applyAlignment="1">
      <alignment horizontal="center" vertical="center" wrapText="1"/>
    </xf>
    <xf numFmtId="177" fontId="9" fillId="3" borderId="2" xfId="0" applyNumberFormat="1" applyFont="1" applyFill="1" applyBorder="1" applyAlignment="1">
      <alignment horizontal="center" vertical="center" wrapText="1"/>
    </xf>
    <xf numFmtId="10" fontId="12" fillId="3" borderId="2" xfId="0" applyNumberFormat="1" applyFont="1" applyFill="1" applyBorder="1" applyAlignment="1">
      <alignment horizontal="center" vertical="center"/>
    </xf>
    <xf numFmtId="177" fontId="5" fillId="3" borderId="2" xfId="0" applyNumberFormat="1" applyFont="1" applyFill="1" applyBorder="1" applyAlignment="1">
      <alignment horizontal="center" vertical="center" wrapText="1"/>
    </xf>
    <xf numFmtId="0" fontId="8" fillId="3" borderId="7" xfId="0" applyFont="1" applyFill="1" applyBorder="1" applyAlignment="1">
      <alignment horizontal="left" vertical="center" wrapText="1"/>
    </xf>
    <xf numFmtId="0" fontId="10" fillId="3" borderId="2" xfId="0" applyFont="1" applyFill="1" applyBorder="1" applyAlignment="1">
      <alignment horizontal="center" vertical="center" wrapText="1"/>
    </xf>
    <xf numFmtId="0" fontId="10" fillId="3" borderId="7" xfId="0" applyFont="1" applyFill="1" applyBorder="1" applyAlignment="1">
      <alignment horizontal="left" vertical="center" wrapText="1"/>
    </xf>
    <xf numFmtId="0" fontId="8" fillId="3" borderId="8" xfId="0" applyFont="1" applyFill="1" applyBorder="1" applyAlignment="1">
      <alignment horizontal="left" vertical="center" wrapText="1"/>
    </xf>
    <xf numFmtId="0" fontId="8" fillId="3" borderId="10" xfId="0" applyFont="1" applyFill="1" applyBorder="1" applyAlignment="1">
      <alignment horizontal="left" vertical="center" wrapText="1"/>
    </xf>
    <xf numFmtId="0" fontId="8" fillId="3" borderId="9" xfId="0" applyFont="1" applyFill="1" applyBorder="1" applyAlignment="1">
      <alignment horizontal="left" vertical="center" wrapText="1"/>
    </xf>
    <xf numFmtId="10" fontId="10" fillId="3" borderId="2" xfId="0" applyNumberFormat="1" applyFont="1" applyFill="1" applyBorder="1" applyAlignment="1">
      <alignment horizontal="center" vertical="center" wrapText="1"/>
    </xf>
    <xf numFmtId="177" fontId="10" fillId="3" borderId="2" xfId="0" applyNumberFormat="1" applyFont="1" applyFill="1" applyBorder="1" applyAlignment="1">
      <alignment horizontal="center" vertical="center" wrapText="1"/>
    </xf>
    <xf numFmtId="22" fontId="10" fillId="3" borderId="2" xfId="0" applyNumberFormat="1" applyFont="1" applyFill="1" applyBorder="1" applyAlignment="1">
      <alignment horizontal="center" vertical="center" wrapText="1"/>
    </xf>
    <xf numFmtId="22" fontId="8" fillId="3" borderId="3" xfId="0" applyNumberFormat="1" applyFont="1" applyFill="1" applyBorder="1" applyAlignment="1">
      <alignment horizontal="center" vertical="center" wrapText="1"/>
    </xf>
    <xf numFmtId="22" fontId="8" fillId="3" borderId="4" xfId="0" applyNumberFormat="1" applyFont="1" applyFill="1" applyBorder="1" applyAlignment="1">
      <alignment horizontal="center" vertical="center" wrapText="1"/>
    </xf>
    <xf numFmtId="22" fontId="8" fillId="3" borderId="5" xfId="0" applyNumberFormat="1" applyFont="1" applyFill="1" applyBorder="1" applyAlignment="1">
      <alignment horizontal="center" vertical="center" wrapText="1"/>
    </xf>
    <xf numFmtId="10" fontId="15" fillId="3" borderId="2" xfId="0" applyNumberFormat="1" applyFont="1" applyFill="1" applyBorder="1" applyAlignment="1">
      <alignment horizontal="center" vertical="center" wrapText="1"/>
    </xf>
    <xf numFmtId="0" fontId="8" fillId="3" borderId="2" xfId="0" applyFont="1" applyFill="1" applyBorder="1" applyAlignment="1">
      <alignment horizontal="left" vertical="center" wrapText="1"/>
    </xf>
    <xf numFmtId="0" fontId="10" fillId="3" borderId="8" xfId="0" applyFont="1" applyFill="1" applyBorder="1" applyAlignment="1">
      <alignment horizontal="left" vertical="center" wrapText="1"/>
    </xf>
    <xf numFmtId="0" fontId="10" fillId="3" borderId="9" xfId="0" applyFont="1" applyFill="1" applyBorder="1" applyAlignment="1">
      <alignment horizontal="left" vertical="center" wrapText="1"/>
    </xf>
    <xf numFmtId="0" fontId="8" fillId="3" borderId="2" xfId="0" quotePrefix="1" applyFont="1" applyFill="1" applyBorder="1" applyAlignment="1">
      <alignment horizontal="center" vertical="center" wrapText="1"/>
    </xf>
    <xf numFmtId="0" fontId="0" fillId="3" borderId="0" xfId="0" applyFill="1" applyAlignment="1">
      <alignment horizontal="center" vertical="center"/>
    </xf>
    <xf numFmtId="0" fontId="0" fillId="3" borderId="0" xfId="0" applyFill="1" applyAlignment="1">
      <alignment horizontal="left" vertical="center"/>
    </xf>
    <xf numFmtId="31" fontId="0" fillId="3" borderId="0" xfId="0" applyNumberFormat="1" applyFill="1" applyAlignment="1">
      <alignment horizontal="center" vertical="center" wrapText="1"/>
    </xf>
    <xf numFmtId="0" fontId="16" fillId="3" borderId="1" xfId="0" applyFont="1" applyFill="1" applyBorder="1" applyAlignment="1">
      <alignment horizontal="center"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H58"/>
  <sheetViews>
    <sheetView tabSelected="1" zoomScale="88" zoomScaleNormal="88" workbookViewId="0">
      <pane xSplit="7" ySplit="3" topLeftCell="H7" activePane="bottomRight" state="frozen"/>
      <selection pane="topRight" activeCell="H1" sqref="H1"/>
      <selection pane="bottomLeft" activeCell="A4" sqref="A4"/>
      <selection pane="bottomRight" sqref="A1:T1"/>
    </sheetView>
  </sheetViews>
  <sheetFormatPr defaultRowHeight="18" customHeight="1" x14ac:dyDescent="0.15"/>
  <cols>
    <col min="1" max="1" width="3.875" style="48" customWidth="1"/>
    <col min="2" max="2" width="12" style="48" customWidth="1"/>
    <col min="3" max="3" width="7.5" style="48" customWidth="1"/>
    <col min="4" max="4" width="12.625" style="48" customWidth="1"/>
    <col min="5" max="5" width="7.5" style="48" customWidth="1"/>
    <col min="6" max="6" width="25.375" style="49" customWidth="1"/>
    <col min="7" max="7" width="17.125" style="48" customWidth="1"/>
    <col min="8" max="10" width="7.625" style="48" customWidth="1"/>
    <col min="11" max="11" width="14.125" style="48" customWidth="1"/>
    <col min="12" max="12" width="12.625" style="48" customWidth="1"/>
    <col min="13" max="13" width="32.5" style="50" customWidth="1"/>
    <col min="14" max="14" width="14.75" style="48" bestFit="1" customWidth="1"/>
    <col min="15" max="15" width="24.875" style="49" customWidth="1"/>
    <col min="16" max="16" width="5.75" style="48" customWidth="1"/>
    <col min="17" max="17" width="11.75" style="48" customWidth="1"/>
    <col min="18" max="18" width="12.875" style="48" customWidth="1"/>
    <col min="19" max="19" width="8.125" style="48" customWidth="1"/>
    <col min="20" max="20" width="6.875" style="48" customWidth="1"/>
    <col min="21" max="16384" width="9" style="48"/>
  </cols>
  <sheetData>
    <row r="1" spans="1:21" s="44" customFormat="1" ht="33.75" customHeight="1" x14ac:dyDescent="0.15">
      <c r="A1" s="94" t="s">
        <v>0</v>
      </c>
      <c r="B1" s="94"/>
      <c r="C1" s="94"/>
      <c r="D1" s="94"/>
      <c r="E1" s="94"/>
      <c r="F1" s="94"/>
      <c r="G1" s="94"/>
      <c r="H1" s="94"/>
      <c r="I1" s="94"/>
      <c r="J1" s="94"/>
      <c r="K1" s="94"/>
      <c r="L1" s="94"/>
      <c r="M1" s="94"/>
      <c r="N1" s="94"/>
      <c r="O1" s="94"/>
      <c r="P1" s="94"/>
      <c r="Q1" s="94"/>
      <c r="R1" s="94"/>
      <c r="S1" s="94"/>
      <c r="T1" s="94"/>
    </row>
    <row r="2" spans="1:21" s="44" customFormat="1" ht="25.5" customHeight="1" x14ac:dyDescent="0.15">
      <c r="A2" s="70" t="s">
        <v>1</v>
      </c>
      <c r="B2" s="70" t="s">
        <v>2</v>
      </c>
      <c r="C2" s="70" t="s">
        <v>3</v>
      </c>
      <c r="D2" s="70" t="s">
        <v>4</v>
      </c>
      <c r="E2" s="70" t="s">
        <v>5</v>
      </c>
      <c r="F2" s="70" t="s">
        <v>6</v>
      </c>
      <c r="G2" s="70" t="s">
        <v>7</v>
      </c>
      <c r="H2" s="70" t="s">
        <v>207</v>
      </c>
      <c r="I2" s="70"/>
      <c r="J2" s="70" t="s">
        <v>206</v>
      </c>
      <c r="K2" s="70"/>
      <c r="L2" s="70"/>
      <c r="M2" s="70" t="s">
        <v>8</v>
      </c>
      <c r="N2" s="70"/>
      <c r="O2" s="70"/>
      <c r="P2" s="70"/>
      <c r="Q2" s="70"/>
      <c r="R2" s="70"/>
      <c r="S2" s="70" t="s">
        <v>205</v>
      </c>
      <c r="T2" s="70" t="s">
        <v>9</v>
      </c>
    </row>
    <row r="3" spans="1:21" s="47" customFormat="1" ht="63" customHeight="1" x14ac:dyDescent="0.15">
      <c r="A3" s="70"/>
      <c r="B3" s="70"/>
      <c r="C3" s="70"/>
      <c r="D3" s="70"/>
      <c r="E3" s="70"/>
      <c r="F3" s="70"/>
      <c r="G3" s="70"/>
      <c r="H3" s="45" t="s">
        <v>10</v>
      </c>
      <c r="I3" s="45" t="s">
        <v>11</v>
      </c>
      <c r="J3" s="45" t="s">
        <v>12</v>
      </c>
      <c r="K3" s="45" t="s">
        <v>13</v>
      </c>
      <c r="L3" s="45" t="s">
        <v>14</v>
      </c>
      <c r="M3" s="45" t="s">
        <v>15</v>
      </c>
      <c r="N3" s="45" t="s">
        <v>16</v>
      </c>
      <c r="O3" s="46" t="s">
        <v>17</v>
      </c>
      <c r="P3" s="45" t="s">
        <v>18</v>
      </c>
      <c r="Q3" s="45" t="s">
        <v>19</v>
      </c>
      <c r="R3" s="45" t="s">
        <v>20</v>
      </c>
      <c r="S3" s="70"/>
      <c r="T3" s="70"/>
    </row>
    <row r="4" spans="1:21" s="22" customFormat="1" ht="36" customHeight="1" x14ac:dyDescent="0.15">
      <c r="A4" s="32">
        <v>1</v>
      </c>
      <c r="B4" s="32">
        <v>2012310136</v>
      </c>
      <c r="C4" s="32" t="s">
        <v>141</v>
      </c>
      <c r="D4" s="32" t="s">
        <v>235</v>
      </c>
      <c r="E4" s="32" t="s">
        <v>23</v>
      </c>
      <c r="F4" s="38" t="s">
        <v>142</v>
      </c>
      <c r="G4" s="32" t="s">
        <v>134</v>
      </c>
      <c r="H4" s="19">
        <v>3.0000000000000001E-3</v>
      </c>
      <c r="I4" s="35">
        <v>87</v>
      </c>
      <c r="J4" s="35">
        <v>84.6</v>
      </c>
      <c r="K4" s="37">
        <v>43242.375</v>
      </c>
      <c r="L4" s="32" t="s">
        <v>22</v>
      </c>
      <c r="M4" s="20" t="s">
        <v>194</v>
      </c>
      <c r="N4" s="32" t="s">
        <v>119</v>
      </c>
      <c r="O4" s="4" t="s">
        <v>236</v>
      </c>
      <c r="P4" s="32" t="s">
        <v>111</v>
      </c>
      <c r="Q4" s="32" t="s">
        <v>27</v>
      </c>
      <c r="R4" s="32" t="s">
        <v>27</v>
      </c>
      <c r="S4" s="32" t="s">
        <v>216</v>
      </c>
      <c r="T4" s="32" t="s">
        <v>229</v>
      </c>
      <c r="U4" s="21"/>
    </row>
    <row r="5" spans="1:21" s="22" customFormat="1" ht="36" customHeight="1" x14ac:dyDescent="0.15">
      <c r="A5" s="32">
        <v>2</v>
      </c>
      <c r="B5" s="1">
        <v>2012310150</v>
      </c>
      <c r="C5" s="32" t="s">
        <v>21</v>
      </c>
      <c r="D5" s="32" t="s">
        <v>22</v>
      </c>
      <c r="E5" s="32" t="s">
        <v>23</v>
      </c>
      <c r="F5" s="38" t="s">
        <v>24</v>
      </c>
      <c r="G5" s="32" t="s">
        <v>199</v>
      </c>
      <c r="H5" s="19">
        <v>7.0999999999999994E-2</v>
      </c>
      <c r="I5" s="35">
        <v>81</v>
      </c>
      <c r="J5" s="36">
        <v>82.4</v>
      </c>
      <c r="K5" s="37">
        <v>43242.375</v>
      </c>
      <c r="L5" s="32" t="s">
        <v>22</v>
      </c>
      <c r="M5" s="20" t="s">
        <v>178</v>
      </c>
      <c r="N5" s="32" t="s">
        <v>25</v>
      </c>
      <c r="O5" s="4" t="s">
        <v>237</v>
      </c>
      <c r="P5" s="32" t="s">
        <v>26</v>
      </c>
      <c r="Q5" s="32" t="s">
        <v>27</v>
      </c>
      <c r="R5" s="32" t="s">
        <v>27</v>
      </c>
      <c r="S5" s="32" t="s">
        <v>217</v>
      </c>
      <c r="T5" s="32" t="s">
        <v>28</v>
      </c>
      <c r="U5" s="21"/>
    </row>
    <row r="6" spans="1:21" s="22" customFormat="1" ht="24" customHeight="1" x14ac:dyDescent="0.15">
      <c r="A6" s="51">
        <v>3</v>
      </c>
      <c r="B6" s="51">
        <v>2013310117</v>
      </c>
      <c r="C6" s="51" t="s">
        <v>121</v>
      </c>
      <c r="D6" s="51" t="s">
        <v>22</v>
      </c>
      <c r="E6" s="51" t="s">
        <v>117</v>
      </c>
      <c r="F6" s="77" t="s">
        <v>122</v>
      </c>
      <c r="G6" s="51" t="s">
        <v>118</v>
      </c>
      <c r="H6" s="80">
        <v>0.112</v>
      </c>
      <c r="I6" s="65">
        <v>80</v>
      </c>
      <c r="J6" s="71">
        <v>74.8</v>
      </c>
      <c r="K6" s="66">
        <v>43242.520833333336</v>
      </c>
      <c r="L6" s="51" t="s">
        <v>22</v>
      </c>
      <c r="M6" s="20" t="s">
        <v>174</v>
      </c>
      <c r="N6" s="32" t="s">
        <v>109</v>
      </c>
      <c r="O6" s="34" t="s">
        <v>123</v>
      </c>
      <c r="P6" s="32" t="s">
        <v>111</v>
      </c>
      <c r="Q6" s="32" t="s">
        <v>27</v>
      </c>
      <c r="R6" s="32" t="s">
        <v>27</v>
      </c>
      <c r="S6" s="51" t="s">
        <v>211</v>
      </c>
      <c r="T6" s="51" t="s">
        <v>98</v>
      </c>
      <c r="U6" s="21"/>
    </row>
    <row r="7" spans="1:21" s="22" customFormat="1" ht="24" customHeight="1" x14ac:dyDescent="0.15">
      <c r="A7" s="51"/>
      <c r="B7" s="51"/>
      <c r="C7" s="51"/>
      <c r="D7" s="51"/>
      <c r="E7" s="51"/>
      <c r="F7" s="78"/>
      <c r="G7" s="51"/>
      <c r="H7" s="80"/>
      <c r="I7" s="65"/>
      <c r="J7" s="71"/>
      <c r="K7" s="51"/>
      <c r="L7" s="51"/>
      <c r="M7" s="20" t="s">
        <v>175</v>
      </c>
      <c r="N7" s="32" t="s">
        <v>109</v>
      </c>
      <c r="O7" s="34" t="s">
        <v>123</v>
      </c>
      <c r="P7" s="32" t="s">
        <v>111</v>
      </c>
      <c r="Q7" s="32" t="s">
        <v>27</v>
      </c>
      <c r="R7" s="32" t="s">
        <v>27</v>
      </c>
      <c r="S7" s="51"/>
      <c r="T7" s="51"/>
      <c r="U7" s="21"/>
    </row>
    <row r="8" spans="1:21" s="22" customFormat="1" ht="24" customHeight="1" x14ac:dyDescent="0.15">
      <c r="A8" s="51"/>
      <c r="B8" s="51"/>
      <c r="C8" s="51"/>
      <c r="D8" s="51"/>
      <c r="E8" s="51"/>
      <c r="F8" s="79"/>
      <c r="G8" s="51"/>
      <c r="H8" s="80"/>
      <c r="I8" s="65"/>
      <c r="J8" s="71"/>
      <c r="K8" s="51"/>
      <c r="L8" s="51"/>
      <c r="M8" s="20" t="s">
        <v>176</v>
      </c>
      <c r="N8" s="32" t="s">
        <v>109</v>
      </c>
      <c r="O8" s="34" t="s">
        <v>120</v>
      </c>
      <c r="P8" s="32" t="s">
        <v>111</v>
      </c>
      <c r="Q8" s="32" t="s">
        <v>27</v>
      </c>
      <c r="R8" s="32" t="s">
        <v>27</v>
      </c>
      <c r="S8" s="51"/>
      <c r="T8" s="51"/>
      <c r="U8" s="21"/>
    </row>
    <row r="9" spans="1:21" s="22" customFormat="1" ht="24" customHeight="1" x14ac:dyDescent="0.15">
      <c r="A9" s="51">
        <v>4</v>
      </c>
      <c r="B9" s="51">
        <v>2013310120</v>
      </c>
      <c r="C9" s="51" t="s">
        <v>93</v>
      </c>
      <c r="D9" s="51" t="s">
        <v>22</v>
      </c>
      <c r="E9" s="51" t="s">
        <v>94</v>
      </c>
      <c r="F9" s="74" t="s">
        <v>95</v>
      </c>
      <c r="G9" s="51" t="s">
        <v>96</v>
      </c>
      <c r="H9" s="52">
        <v>3.7999999999999999E-2</v>
      </c>
      <c r="I9" s="65">
        <v>89</v>
      </c>
      <c r="J9" s="71">
        <v>83.8</v>
      </c>
      <c r="K9" s="66">
        <v>43244.520833333336</v>
      </c>
      <c r="L9" s="51" t="s">
        <v>22</v>
      </c>
      <c r="M9" s="18" t="s">
        <v>180</v>
      </c>
      <c r="N9" s="39" t="s">
        <v>40</v>
      </c>
      <c r="O9" s="4" t="s">
        <v>43</v>
      </c>
      <c r="P9" s="39" t="s">
        <v>97</v>
      </c>
      <c r="Q9" s="32" t="s">
        <v>27</v>
      </c>
      <c r="R9" s="32" t="s">
        <v>27</v>
      </c>
      <c r="S9" s="51" t="s">
        <v>208</v>
      </c>
      <c r="T9" s="51" t="s">
        <v>98</v>
      </c>
      <c r="U9" s="21"/>
    </row>
    <row r="10" spans="1:21" s="22" customFormat="1" ht="24" customHeight="1" x14ac:dyDescent="0.15">
      <c r="A10" s="51"/>
      <c r="B10" s="51"/>
      <c r="C10" s="51"/>
      <c r="D10" s="51"/>
      <c r="E10" s="51"/>
      <c r="F10" s="74"/>
      <c r="G10" s="51"/>
      <c r="H10" s="52"/>
      <c r="I10" s="65"/>
      <c r="J10" s="71"/>
      <c r="K10" s="66"/>
      <c r="L10" s="51"/>
      <c r="M10" s="18" t="s">
        <v>181</v>
      </c>
      <c r="N10" s="32" t="s">
        <v>119</v>
      </c>
      <c r="O10" s="4" t="s">
        <v>44</v>
      </c>
      <c r="P10" s="39" t="s">
        <v>45</v>
      </c>
      <c r="Q10" s="32" t="s">
        <v>27</v>
      </c>
      <c r="R10" s="32" t="s">
        <v>27</v>
      </c>
      <c r="S10" s="51"/>
      <c r="T10" s="51"/>
      <c r="U10" s="21"/>
    </row>
    <row r="11" spans="1:21" s="22" customFormat="1" ht="24" customHeight="1" x14ac:dyDescent="0.15">
      <c r="A11" s="51"/>
      <c r="B11" s="51"/>
      <c r="C11" s="51"/>
      <c r="D11" s="51"/>
      <c r="E11" s="51"/>
      <c r="F11" s="74"/>
      <c r="G11" s="51"/>
      <c r="H11" s="52"/>
      <c r="I11" s="65"/>
      <c r="J11" s="71"/>
      <c r="K11" s="66"/>
      <c r="L11" s="51"/>
      <c r="M11" s="18" t="s">
        <v>182</v>
      </c>
      <c r="N11" s="39" t="s">
        <v>46</v>
      </c>
      <c r="O11" s="4" t="s">
        <v>99</v>
      </c>
      <c r="P11" s="39" t="s">
        <v>39</v>
      </c>
      <c r="Q11" s="32" t="s">
        <v>27</v>
      </c>
      <c r="R11" s="32" t="s">
        <v>27</v>
      </c>
      <c r="S11" s="51"/>
      <c r="T11" s="51"/>
      <c r="U11" s="21"/>
    </row>
    <row r="12" spans="1:21" s="22" customFormat="1" ht="24" customHeight="1" x14ac:dyDescent="0.15">
      <c r="A12" s="53">
        <v>5</v>
      </c>
      <c r="B12" s="53">
        <v>2013310122</v>
      </c>
      <c r="C12" s="53" t="s">
        <v>59</v>
      </c>
      <c r="D12" s="53" t="s">
        <v>112</v>
      </c>
      <c r="E12" s="53" t="s">
        <v>60</v>
      </c>
      <c r="F12" s="74" t="s">
        <v>41</v>
      </c>
      <c r="G12" s="51" t="s">
        <v>61</v>
      </c>
      <c r="H12" s="52">
        <v>4.4999999999999998E-2</v>
      </c>
      <c r="I12" s="65">
        <v>88</v>
      </c>
      <c r="J12" s="71">
        <v>82</v>
      </c>
      <c r="K12" s="66">
        <v>43243.354166666664</v>
      </c>
      <c r="L12" s="51" t="s">
        <v>22</v>
      </c>
      <c r="M12" s="20" t="s">
        <v>41</v>
      </c>
      <c r="N12" s="32" t="s">
        <v>40</v>
      </c>
      <c r="O12" s="34" t="s">
        <v>58</v>
      </c>
      <c r="P12" s="32" t="s">
        <v>42</v>
      </c>
      <c r="Q12" s="32" t="s">
        <v>51</v>
      </c>
      <c r="R12" s="32" t="s">
        <v>51</v>
      </c>
      <c r="S12" s="51" t="s">
        <v>210</v>
      </c>
      <c r="T12" s="51" t="s">
        <v>28</v>
      </c>
      <c r="U12" s="23"/>
    </row>
    <row r="13" spans="1:21" s="22" customFormat="1" ht="24" customHeight="1" x14ac:dyDescent="0.15">
      <c r="A13" s="55"/>
      <c r="B13" s="55"/>
      <c r="C13" s="55"/>
      <c r="D13" s="55"/>
      <c r="E13" s="55"/>
      <c r="F13" s="74"/>
      <c r="G13" s="51"/>
      <c r="H13" s="52"/>
      <c r="I13" s="65"/>
      <c r="J13" s="71"/>
      <c r="K13" s="66"/>
      <c r="L13" s="51"/>
      <c r="M13" s="20" t="s">
        <v>38</v>
      </c>
      <c r="N13" s="32" t="s">
        <v>40</v>
      </c>
      <c r="O13" s="34" t="s">
        <v>62</v>
      </c>
      <c r="P13" s="32" t="s">
        <v>39</v>
      </c>
      <c r="Q13" s="32" t="s">
        <v>51</v>
      </c>
      <c r="R13" s="32" t="s">
        <v>51</v>
      </c>
      <c r="S13" s="51"/>
      <c r="T13" s="51"/>
      <c r="U13" s="23"/>
    </row>
    <row r="14" spans="1:21" s="24" customFormat="1" ht="23.25" customHeight="1" x14ac:dyDescent="0.15">
      <c r="A14" s="68">
        <v>6</v>
      </c>
      <c r="B14" s="68">
        <v>2013310124</v>
      </c>
      <c r="C14" s="68" t="s">
        <v>37</v>
      </c>
      <c r="D14" s="53" t="s">
        <v>30</v>
      </c>
      <c r="E14" s="68" t="s">
        <v>60</v>
      </c>
      <c r="F14" s="88" t="s">
        <v>172</v>
      </c>
      <c r="G14" s="75" t="s">
        <v>61</v>
      </c>
      <c r="H14" s="72">
        <v>1.7999999999999999E-2</v>
      </c>
      <c r="I14" s="65">
        <v>85</v>
      </c>
      <c r="J14" s="73">
        <v>91.4</v>
      </c>
      <c r="K14" s="66">
        <v>43243.354166666664</v>
      </c>
      <c r="L14" s="51" t="s">
        <v>22</v>
      </c>
      <c r="M14" s="20" t="s">
        <v>41</v>
      </c>
      <c r="N14" s="32" t="s">
        <v>40</v>
      </c>
      <c r="O14" s="34" t="s">
        <v>58</v>
      </c>
      <c r="P14" s="32" t="s">
        <v>42</v>
      </c>
      <c r="Q14" s="32" t="s">
        <v>51</v>
      </c>
      <c r="R14" s="32" t="s">
        <v>51</v>
      </c>
      <c r="S14" s="51" t="s">
        <v>210</v>
      </c>
      <c r="T14" s="51" t="s">
        <v>28</v>
      </c>
      <c r="U14" s="3"/>
    </row>
    <row r="15" spans="1:21" s="24" customFormat="1" ht="24" customHeight="1" x14ac:dyDescent="0.15">
      <c r="A15" s="69"/>
      <c r="B15" s="69"/>
      <c r="C15" s="69"/>
      <c r="D15" s="54"/>
      <c r="E15" s="69"/>
      <c r="F15" s="89"/>
      <c r="G15" s="75"/>
      <c r="H15" s="72"/>
      <c r="I15" s="65"/>
      <c r="J15" s="73"/>
      <c r="K15" s="51"/>
      <c r="L15" s="51"/>
      <c r="M15" s="20" t="s">
        <v>38</v>
      </c>
      <c r="N15" s="32" t="s">
        <v>40</v>
      </c>
      <c r="O15" s="34" t="s">
        <v>62</v>
      </c>
      <c r="P15" s="32" t="s">
        <v>39</v>
      </c>
      <c r="Q15" s="32" t="s">
        <v>51</v>
      </c>
      <c r="R15" s="32" t="s">
        <v>51</v>
      </c>
      <c r="S15" s="51"/>
      <c r="T15" s="51"/>
      <c r="U15" s="3"/>
    </row>
    <row r="16" spans="1:21" s="22" customFormat="1" ht="49.5" customHeight="1" x14ac:dyDescent="0.15">
      <c r="A16" s="32">
        <v>7</v>
      </c>
      <c r="B16" s="32">
        <v>2014311048</v>
      </c>
      <c r="C16" s="32" t="s">
        <v>100</v>
      </c>
      <c r="D16" s="32" t="s">
        <v>22</v>
      </c>
      <c r="E16" s="32" t="s">
        <v>94</v>
      </c>
      <c r="F16" s="34" t="s">
        <v>101</v>
      </c>
      <c r="G16" s="32" t="s">
        <v>102</v>
      </c>
      <c r="H16" s="19">
        <v>3.2000000000000001E-2</v>
      </c>
      <c r="I16" s="32">
        <v>83</v>
      </c>
      <c r="J16" s="32">
        <v>84</v>
      </c>
      <c r="K16" s="37">
        <v>43243.354166666664</v>
      </c>
      <c r="L16" s="32" t="s">
        <v>22</v>
      </c>
      <c r="M16" s="34" t="s">
        <v>103</v>
      </c>
      <c r="N16" s="32" t="s">
        <v>119</v>
      </c>
      <c r="O16" s="34" t="s">
        <v>104</v>
      </c>
      <c r="P16" s="32" t="s">
        <v>204</v>
      </c>
      <c r="Q16" s="32" t="s">
        <v>197</v>
      </c>
      <c r="R16" s="32" t="s">
        <v>198</v>
      </c>
      <c r="S16" s="32" t="s">
        <v>232</v>
      </c>
      <c r="T16" s="32" t="s">
        <v>213</v>
      </c>
      <c r="U16" s="21"/>
    </row>
    <row r="17" spans="1:86" s="3" customFormat="1" ht="24" customHeight="1" x14ac:dyDescent="0.15">
      <c r="A17" s="75">
        <v>8</v>
      </c>
      <c r="B17" s="75">
        <v>2014310109</v>
      </c>
      <c r="C17" s="75" t="s">
        <v>131</v>
      </c>
      <c r="D17" s="75" t="s">
        <v>22</v>
      </c>
      <c r="E17" s="75" t="s">
        <v>132</v>
      </c>
      <c r="F17" s="76" t="s">
        <v>133</v>
      </c>
      <c r="G17" s="75" t="s">
        <v>134</v>
      </c>
      <c r="H17" s="80">
        <v>1E-3</v>
      </c>
      <c r="I17" s="81">
        <v>91</v>
      </c>
      <c r="J17" s="81">
        <v>89</v>
      </c>
      <c r="K17" s="82">
        <v>43242.5625</v>
      </c>
      <c r="L17" s="75" t="s">
        <v>22</v>
      </c>
      <c r="M17" s="18" t="s">
        <v>191</v>
      </c>
      <c r="N17" s="39" t="s">
        <v>109</v>
      </c>
      <c r="O17" s="4" t="s">
        <v>135</v>
      </c>
      <c r="P17" s="39" t="s">
        <v>39</v>
      </c>
      <c r="Q17" s="39" t="s">
        <v>27</v>
      </c>
      <c r="R17" s="39" t="s">
        <v>27</v>
      </c>
      <c r="S17" s="75" t="s">
        <v>232</v>
      </c>
      <c r="T17" s="75" t="s">
        <v>98</v>
      </c>
    </row>
    <row r="18" spans="1:86" s="3" customFormat="1" ht="24" customHeight="1" x14ac:dyDescent="0.15">
      <c r="A18" s="75"/>
      <c r="B18" s="75"/>
      <c r="C18" s="75"/>
      <c r="D18" s="75"/>
      <c r="E18" s="75"/>
      <c r="F18" s="76"/>
      <c r="G18" s="75"/>
      <c r="H18" s="80"/>
      <c r="I18" s="81"/>
      <c r="J18" s="81"/>
      <c r="K18" s="75"/>
      <c r="L18" s="75"/>
      <c r="M18" s="18" t="s">
        <v>192</v>
      </c>
      <c r="N18" s="39" t="s">
        <v>119</v>
      </c>
      <c r="O18" s="4" t="s">
        <v>219</v>
      </c>
      <c r="P18" s="39" t="s">
        <v>111</v>
      </c>
      <c r="Q18" s="39" t="s">
        <v>136</v>
      </c>
      <c r="R18" s="39" t="s">
        <v>27</v>
      </c>
      <c r="S18" s="75"/>
      <c r="T18" s="75"/>
    </row>
    <row r="19" spans="1:86" s="22" customFormat="1" ht="24" customHeight="1" x14ac:dyDescent="0.15">
      <c r="A19" s="53">
        <v>9</v>
      </c>
      <c r="B19" s="53">
        <v>2014310110</v>
      </c>
      <c r="C19" s="53" t="s">
        <v>47</v>
      </c>
      <c r="D19" s="53" t="s">
        <v>36</v>
      </c>
      <c r="E19" s="53" t="s">
        <v>48</v>
      </c>
      <c r="F19" s="53" t="s">
        <v>49</v>
      </c>
      <c r="G19" s="53" t="s">
        <v>200</v>
      </c>
      <c r="H19" s="56">
        <v>8.9999999999999993E-3</v>
      </c>
      <c r="I19" s="59">
        <v>90</v>
      </c>
      <c r="J19" s="62">
        <v>91.6</v>
      </c>
      <c r="K19" s="83">
        <v>43244.520833333336</v>
      </c>
      <c r="L19" s="53" t="s">
        <v>22</v>
      </c>
      <c r="M19" s="20" t="s">
        <v>183</v>
      </c>
      <c r="N19" s="32" t="s">
        <v>40</v>
      </c>
      <c r="O19" s="34" t="s">
        <v>50</v>
      </c>
      <c r="P19" s="32" t="s">
        <v>42</v>
      </c>
      <c r="Q19" s="32" t="s">
        <v>241</v>
      </c>
      <c r="R19" s="32" t="s">
        <v>51</v>
      </c>
      <c r="S19" s="53" t="s">
        <v>210</v>
      </c>
      <c r="T19" s="53" t="s">
        <v>28</v>
      </c>
      <c r="U19" s="21"/>
    </row>
    <row r="20" spans="1:86" s="22" customFormat="1" ht="24" customHeight="1" x14ac:dyDescent="0.15">
      <c r="A20" s="54"/>
      <c r="B20" s="54"/>
      <c r="C20" s="54"/>
      <c r="D20" s="54"/>
      <c r="E20" s="54"/>
      <c r="F20" s="54"/>
      <c r="G20" s="54"/>
      <c r="H20" s="57"/>
      <c r="I20" s="60"/>
      <c r="J20" s="63"/>
      <c r="K20" s="84"/>
      <c r="L20" s="54"/>
      <c r="M20" s="20" t="s">
        <v>184</v>
      </c>
      <c r="N20" s="39" t="s">
        <v>119</v>
      </c>
      <c r="O20" s="34" t="s">
        <v>52</v>
      </c>
      <c r="P20" s="32" t="s">
        <v>42</v>
      </c>
      <c r="Q20" s="32" t="s">
        <v>242</v>
      </c>
      <c r="R20" s="32" t="s">
        <v>51</v>
      </c>
      <c r="S20" s="54"/>
      <c r="T20" s="54"/>
      <c r="U20" s="21"/>
    </row>
    <row r="21" spans="1:86" s="22" customFormat="1" ht="24" customHeight="1" x14ac:dyDescent="0.15">
      <c r="A21" s="54"/>
      <c r="B21" s="54"/>
      <c r="C21" s="54"/>
      <c r="D21" s="54"/>
      <c r="E21" s="54"/>
      <c r="F21" s="54"/>
      <c r="G21" s="54"/>
      <c r="H21" s="57"/>
      <c r="I21" s="60"/>
      <c r="J21" s="63"/>
      <c r="K21" s="84"/>
      <c r="L21" s="54"/>
      <c r="M21" s="20" t="s">
        <v>185</v>
      </c>
      <c r="N21" s="32" t="s">
        <v>40</v>
      </c>
      <c r="O21" s="34" t="s">
        <v>53</v>
      </c>
      <c r="P21" s="32" t="s">
        <v>39</v>
      </c>
      <c r="Q21" s="32" t="s">
        <v>51</v>
      </c>
      <c r="R21" s="32" t="s">
        <v>51</v>
      </c>
      <c r="S21" s="54"/>
      <c r="T21" s="54"/>
      <c r="U21" s="21"/>
    </row>
    <row r="22" spans="1:86" s="22" customFormat="1" ht="24" customHeight="1" x14ac:dyDescent="0.15">
      <c r="A22" s="55"/>
      <c r="B22" s="55"/>
      <c r="C22" s="55"/>
      <c r="D22" s="55"/>
      <c r="E22" s="55"/>
      <c r="F22" s="55"/>
      <c r="G22" s="55"/>
      <c r="H22" s="58"/>
      <c r="I22" s="61"/>
      <c r="J22" s="64"/>
      <c r="K22" s="85"/>
      <c r="L22" s="55"/>
      <c r="M22" s="20" t="s">
        <v>222</v>
      </c>
      <c r="N22" s="32" t="s">
        <v>221</v>
      </c>
      <c r="O22" s="34" t="s">
        <v>220</v>
      </c>
      <c r="P22" s="32" t="s">
        <v>42</v>
      </c>
      <c r="Q22" s="32" t="s">
        <v>51</v>
      </c>
      <c r="R22" s="32" t="s">
        <v>51</v>
      </c>
      <c r="S22" s="55"/>
      <c r="T22" s="55"/>
      <c r="U22" s="21"/>
    </row>
    <row r="23" spans="1:86" s="26" customFormat="1" ht="24" customHeight="1" x14ac:dyDescent="0.15">
      <c r="A23" s="75">
        <v>10</v>
      </c>
      <c r="B23" s="75">
        <v>2014310112</v>
      </c>
      <c r="C23" s="75" t="s">
        <v>105</v>
      </c>
      <c r="D23" s="75" t="s">
        <v>22</v>
      </c>
      <c r="E23" s="75" t="s">
        <v>23</v>
      </c>
      <c r="F23" s="76" t="s">
        <v>106</v>
      </c>
      <c r="G23" s="75" t="s">
        <v>201</v>
      </c>
      <c r="H23" s="86">
        <v>8.1000000000000003E-2</v>
      </c>
      <c r="I23" s="81">
        <v>82</v>
      </c>
      <c r="J23" s="67">
        <v>82.6</v>
      </c>
      <c r="K23" s="82">
        <v>43242.520833333336</v>
      </c>
      <c r="L23" s="75" t="s">
        <v>22</v>
      </c>
      <c r="M23" s="18" t="s">
        <v>186</v>
      </c>
      <c r="N23" s="39" t="s">
        <v>107</v>
      </c>
      <c r="O23" s="4" t="s">
        <v>108</v>
      </c>
      <c r="P23" s="39" t="s">
        <v>92</v>
      </c>
      <c r="Q23" s="39" t="s">
        <v>27</v>
      </c>
      <c r="R23" s="39" t="s">
        <v>27</v>
      </c>
      <c r="S23" s="68" t="s">
        <v>232</v>
      </c>
      <c r="T23" s="68" t="s">
        <v>229</v>
      </c>
      <c r="U23" s="3"/>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c r="AY23" s="25"/>
      <c r="AZ23" s="25"/>
      <c r="BA23" s="25"/>
      <c r="BB23" s="25"/>
      <c r="BC23" s="25"/>
      <c r="BD23" s="25"/>
      <c r="BE23" s="25"/>
      <c r="BF23" s="25"/>
      <c r="BG23" s="25"/>
      <c r="BH23" s="25"/>
      <c r="BI23" s="25"/>
      <c r="BJ23" s="25"/>
      <c r="BK23" s="25"/>
      <c r="BL23" s="25"/>
      <c r="BM23" s="25"/>
      <c r="BN23" s="25"/>
      <c r="BO23" s="25"/>
      <c r="BP23" s="25"/>
      <c r="BQ23" s="25"/>
      <c r="BR23" s="25"/>
      <c r="BS23" s="25"/>
      <c r="BT23" s="25"/>
      <c r="BU23" s="25"/>
      <c r="BV23" s="25"/>
      <c r="BW23" s="25"/>
      <c r="BX23" s="25"/>
      <c r="BY23" s="25"/>
      <c r="BZ23" s="25"/>
      <c r="CA23" s="25"/>
      <c r="CB23" s="25"/>
      <c r="CC23" s="25"/>
      <c r="CD23" s="25"/>
      <c r="CE23" s="25"/>
      <c r="CF23" s="25"/>
      <c r="CG23" s="25"/>
      <c r="CH23" s="25"/>
    </row>
    <row r="24" spans="1:86" s="3" customFormat="1" ht="24" customHeight="1" x14ac:dyDescent="0.15">
      <c r="A24" s="75"/>
      <c r="B24" s="75"/>
      <c r="C24" s="75"/>
      <c r="D24" s="75"/>
      <c r="E24" s="75"/>
      <c r="F24" s="76"/>
      <c r="G24" s="75"/>
      <c r="H24" s="86"/>
      <c r="I24" s="81"/>
      <c r="J24" s="67"/>
      <c r="K24" s="75"/>
      <c r="L24" s="75"/>
      <c r="M24" s="18" t="s">
        <v>173</v>
      </c>
      <c r="N24" s="39" t="s">
        <v>109</v>
      </c>
      <c r="O24" s="4" t="s">
        <v>110</v>
      </c>
      <c r="P24" s="39" t="s">
        <v>111</v>
      </c>
      <c r="Q24" s="39" t="s">
        <v>227</v>
      </c>
      <c r="R24" s="39" t="s">
        <v>228</v>
      </c>
      <c r="S24" s="69"/>
      <c r="T24" s="69"/>
    </row>
    <row r="25" spans="1:86" s="22" customFormat="1" ht="36" customHeight="1" x14ac:dyDescent="0.15">
      <c r="A25" s="32">
        <v>11</v>
      </c>
      <c r="B25" s="32">
        <v>2014310116</v>
      </c>
      <c r="C25" s="32" t="s">
        <v>143</v>
      </c>
      <c r="D25" s="32" t="s">
        <v>22</v>
      </c>
      <c r="E25" s="32" t="s">
        <v>94</v>
      </c>
      <c r="F25" s="38" t="s">
        <v>144</v>
      </c>
      <c r="G25" s="32" t="s">
        <v>202</v>
      </c>
      <c r="H25" s="19">
        <v>0.03</v>
      </c>
      <c r="I25" s="35">
        <v>88</v>
      </c>
      <c r="J25" s="35">
        <v>84.4</v>
      </c>
      <c r="K25" s="37">
        <v>43244.520833333336</v>
      </c>
      <c r="L25" s="32" t="s">
        <v>22</v>
      </c>
      <c r="M25" s="20" t="s">
        <v>196</v>
      </c>
      <c r="N25" s="32" t="s">
        <v>109</v>
      </c>
      <c r="O25" s="34" t="s">
        <v>238</v>
      </c>
      <c r="P25" s="32" t="s">
        <v>39</v>
      </c>
      <c r="Q25" s="32" t="s">
        <v>27</v>
      </c>
      <c r="R25" s="32" t="s">
        <v>27</v>
      </c>
      <c r="S25" s="32" t="s">
        <v>218</v>
      </c>
      <c r="T25" s="32" t="s">
        <v>224</v>
      </c>
      <c r="U25" s="21"/>
    </row>
    <row r="26" spans="1:86" s="22" customFormat="1" ht="24" customHeight="1" x14ac:dyDescent="0.15">
      <c r="A26" s="51">
        <v>12</v>
      </c>
      <c r="B26" s="51">
        <v>2014311045</v>
      </c>
      <c r="C26" s="51" t="s">
        <v>137</v>
      </c>
      <c r="D26" s="51" t="s">
        <v>22</v>
      </c>
      <c r="E26" s="51" t="s">
        <v>23</v>
      </c>
      <c r="F26" s="74" t="s">
        <v>138</v>
      </c>
      <c r="G26" s="51" t="s">
        <v>96</v>
      </c>
      <c r="H26" s="52">
        <v>2.1999999999999999E-2</v>
      </c>
      <c r="I26" s="65">
        <v>83</v>
      </c>
      <c r="J26" s="65">
        <v>84</v>
      </c>
      <c r="K26" s="66">
        <v>43244.520833333336</v>
      </c>
      <c r="L26" s="51" t="s">
        <v>22</v>
      </c>
      <c r="M26" s="20" t="s">
        <v>193</v>
      </c>
      <c r="N26" s="39" t="s">
        <v>119</v>
      </c>
      <c r="O26" s="34" t="s">
        <v>139</v>
      </c>
      <c r="P26" s="32" t="s">
        <v>223</v>
      </c>
      <c r="Q26" s="32" t="s">
        <v>27</v>
      </c>
      <c r="R26" s="32" t="s">
        <v>27</v>
      </c>
      <c r="S26" s="51" t="s">
        <v>209</v>
      </c>
      <c r="T26" s="51" t="s">
        <v>98</v>
      </c>
      <c r="U26" s="21"/>
    </row>
    <row r="27" spans="1:86" s="22" customFormat="1" ht="24" customHeight="1" x14ac:dyDescent="0.15">
      <c r="A27" s="51"/>
      <c r="B27" s="51"/>
      <c r="C27" s="51"/>
      <c r="D27" s="51"/>
      <c r="E27" s="51"/>
      <c r="F27" s="74"/>
      <c r="G27" s="51"/>
      <c r="H27" s="52"/>
      <c r="I27" s="65"/>
      <c r="J27" s="65"/>
      <c r="K27" s="51"/>
      <c r="L27" s="51"/>
      <c r="M27" s="20" t="s">
        <v>181</v>
      </c>
      <c r="N27" s="39" t="s">
        <v>119</v>
      </c>
      <c r="O27" s="34" t="s">
        <v>140</v>
      </c>
      <c r="P27" s="32" t="s">
        <v>111</v>
      </c>
      <c r="Q27" s="32" t="s">
        <v>27</v>
      </c>
      <c r="R27" s="32" t="s">
        <v>27</v>
      </c>
      <c r="S27" s="51"/>
      <c r="T27" s="51"/>
      <c r="U27" s="21"/>
    </row>
    <row r="28" spans="1:86" s="22" customFormat="1" ht="24" customHeight="1" x14ac:dyDescent="0.15">
      <c r="A28" s="51">
        <v>13</v>
      </c>
      <c r="B28" s="51">
        <v>2015311041</v>
      </c>
      <c r="C28" s="51" t="s">
        <v>80</v>
      </c>
      <c r="D28" s="51" t="s">
        <v>81</v>
      </c>
      <c r="E28" s="51" t="s">
        <v>82</v>
      </c>
      <c r="F28" s="87" t="s">
        <v>83</v>
      </c>
      <c r="G28" s="51" t="s">
        <v>84</v>
      </c>
      <c r="H28" s="52">
        <v>0.03</v>
      </c>
      <c r="I28" s="65">
        <v>82</v>
      </c>
      <c r="J28" s="65">
        <v>78.599999999999994</v>
      </c>
      <c r="K28" s="66">
        <v>43242.520833333336</v>
      </c>
      <c r="L28" s="51" t="s">
        <v>85</v>
      </c>
      <c r="M28" s="34" t="s">
        <v>86</v>
      </c>
      <c r="N28" s="32" t="s">
        <v>109</v>
      </c>
      <c r="O28" s="34" t="s">
        <v>87</v>
      </c>
      <c r="P28" s="32" t="s">
        <v>92</v>
      </c>
      <c r="Q28" s="32" t="s">
        <v>27</v>
      </c>
      <c r="R28" s="32" t="s">
        <v>27</v>
      </c>
      <c r="S28" s="51" t="s">
        <v>214</v>
      </c>
      <c r="T28" s="51" t="s">
        <v>215</v>
      </c>
      <c r="U28" s="21"/>
    </row>
    <row r="29" spans="1:86" s="22" customFormat="1" ht="24" customHeight="1" x14ac:dyDescent="0.15">
      <c r="A29" s="51"/>
      <c r="B29" s="51"/>
      <c r="C29" s="51"/>
      <c r="D29" s="51"/>
      <c r="E29" s="51"/>
      <c r="F29" s="87"/>
      <c r="G29" s="51"/>
      <c r="H29" s="52"/>
      <c r="I29" s="65"/>
      <c r="J29" s="65"/>
      <c r="K29" s="66"/>
      <c r="L29" s="51"/>
      <c r="M29" s="34" t="s">
        <v>88</v>
      </c>
      <c r="N29" s="32" t="s">
        <v>109</v>
      </c>
      <c r="O29" s="34" t="s">
        <v>89</v>
      </c>
      <c r="P29" s="32" t="s">
        <v>111</v>
      </c>
      <c r="Q29" s="32" t="s">
        <v>27</v>
      </c>
      <c r="R29" s="32" t="s">
        <v>27</v>
      </c>
      <c r="S29" s="51"/>
      <c r="T29" s="51"/>
      <c r="U29" s="21"/>
    </row>
    <row r="30" spans="1:86" s="22" customFormat="1" ht="24" customHeight="1" x14ac:dyDescent="0.15">
      <c r="A30" s="51">
        <v>14</v>
      </c>
      <c r="B30" s="90" t="s">
        <v>145</v>
      </c>
      <c r="C30" s="51" t="s">
        <v>70</v>
      </c>
      <c r="D30" s="51" t="s">
        <v>71</v>
      </c>
      <c r="E30" s="51" t="s">
        <v>72</v>
      </c>
      <c r="F30" s="74" t="s">
        <v>73</v>
      </c>
      <c r="G30" s="51" t="s">
        <v>74</v>
      </c>
      <c r="H30" s="52">
        <v>0.05</v>
      </c>
      <c r="I30" s="65">
        <v>83</v>
      </c>
      <c r="J30" s="65">
        <v>81.599999999999994</v>
      </c>
      <c r="K30" s="66">
        <v>43242.520833333336</v>
      </c>
      <c r="L30" s="51" t="s">
        <v>22</v>
      </c>
      <c r="M30" s="27" t="s">
        <v>177</v>
      </c>
      <c r="N30" s="32" t="s">
        <v>109</v>
      </c>
      <c r="O30" s="34" t="s">
        <v>75</v>
      </c>
      <c r="P30" s="32" t="s">
        <v>42</v>
      </c>
      <c r="Q30" s="32" t="s">
        <v>27</v>
      </c>
      <c r="R30" s="32" t="s">
        <v>27</v>
      </c>
      <c r="S30" s="51" t="s">
        <v>212</v>
      </c>
      <c r="T30" s="51" t="s">
        <v>213</v>
      </c>
      <c r="U30" s="21"/>
    </row>
    <row r="31" spans="1:86" s="22" customFormat="1" ht="24" customHeight="1" x14ac:dyDescent="0.15">
      <c r="A31" s="51"/>
      <c r="B31" s="51"/>
      <c r="C31" s="51"/>
      <c r="D31" s="51"/>
      <c r="E31" s="51"/>
      <c r="F31" s="74"/>
      <c r="G31" s="51"/>
      <c r="H31" s="52"/>
      <c r="I31" s="65"/>
      <c r="J31" s="65"/>
      <c r="K31" s="51"/>
      <c r="L31" s="51"/>
      <c r="M31" s="20" t="s">
        <v>76</v>
      </c>
      <c r="N31" s="32" t="s">
        <v>109</v>
      </c>
      <c r="O31" s="34" t="s">
        <v>77</v>
      </c>
      <c r="P31" s="32" t="s">
        <v>111</v>
      </c>
      <c r="Q31" s="32" t="s">
        <v>27</v>
      </c>
      <c r="R31" s="32" t="s">
        <v>27</v>
      </c>
      <c r="S31" s="51"/>
      <c r="T31" s="51"/>
      <c r="U31" s="21"/>
    </row>
    <row r="32" spans="1:86" s="22" customFormat="1" ht="24" customHeight="1" x14ac:dyDescent="0.15">
      <c r="A32" s="51"/>
      <c r="B32" s="51"/>
      <c r="C32" s="51"/>
      <c r="D32" s="51"/>
      <c r="E32" s="51"/>
      <c r="F32" s="74"/>
      <c r="G32" s="51"/>
      <c r="H32" s="52"/>
      <c r="I32" s="65"/>
      <c r="J32" s="65"/>
      <c r="K32" s="51"/>
      <c r="L32" s="51"/>
      <c r="M32" s="20" t="s">
        <v>78</v>
      </c>
      <c r="N32" s="32" t="s">
        <v>109</v>
      </c>
      <c r="O32" s="34" t="s">
        <v>79</v>
      </c>
      <c r="P32" s="32" t="s">
        <v>111</v>
      </c>
      <c r="Q32" s="32" t="s">
        <v>27</v>
      </c>
      <c r="R32" s="32" t="s">
        <v>27</v>
      </c>
      <c r="S32" s="51"/>
      <c r="T32" s="51"/>
      <c r="U32" s="21"/>
    </row>
    <row r="33" spans="1:86" s="22" customFormat="1" ht="36" customHeight="1" x14ac:dyDescent="0.15">
      <c r="A33" s="32">
        <v>15</v>
      </c>
      <c r="B33" s="32">
        <v>2015311045</v>
      </c>
      <c r="C33" s="32" t="s">
        <v>128</v>
      </c>
      <c r="D33" s="32" t="s">
        <v>22</v>
      </c>
      <c r="E33" s="32" t="s">
        <v>94</v>
      </c>
      <c r="F33" s="38" t="s">
        <v>129</v>
      </c>
      <c r="G33" s="32" t="s">
        <v>130</v>
      </c>
      <c r="H33" s="19">
        <v>8.6999999999999994E-2</v>
      </c>
      <c r="I33" s="35">
        <v>81</v>
      </c>
      <c r="J33" s="36">
        <v>77.2</v>
      </c>
      <c r="K33" s="37">
        <v>43243.354166666664</v>
      </c>
      <c r="L33" s="32" t="s">
        <v>22</v>
      </c>
      <c r="M33" s="20" t="s">
        <v>190</v>
      </c>
      <c r="N33" s="32" t="s">
        <v>119</v>
      </c>
      <c r="O33" s="34" t="s">
        <v>239</v>
      </c>
      <c r="P33" s="32" t="s">
        <v>92</v>
      </c>
      <c r="Q33" s="32" t="s">
        <v>27</v>
      </c>
      <c r="R33" s="32" t="s">
        <v>27</v>
      </c>
      <c r="S33" s="32" t="s">
        <v>209</v>
      </c>
      <c r="T33" s="32" t="s">
        <v>98</v>
      </c>
      <c r="U33" s="21"/>
    </row>
    <row r="34" spans="1:86" s="28" customFormat="1" ht="36" customHeight="1" x14ac:dyDescent="0.15">
      <c r="A34" s="32">
        <v>16</v>
      </c>
      <c r="B34" s="17" t="s">
        <v>90</v>
      </c>
      <c r="C34" s="32" t="s">
        <v>29</v>
      </c>
      <c r="D34" s="32" t="s">
        <v>30</v>
      </c>
      <c r="E34" s="32" t="s">
        <v>31</v>
      </c>
      <c r="F34" s="38" t="s">
        <v>32</v>
      </c>
      <c r="G34" s="32" t="s">
        <v>33</v>
      </c>
      <c r="H34" s="19">
        <v>5.0000000000000001E-3</v>
      </c>
      <c r="I34" s="35">
        <v>77</v>
      </c>
      <c r="J34" s="36">
        <v>80</v>
      </c>
      <c r="K34" s="37">
        <v>43244.520833333336</v>
      </c>
      <c r="L34" s="32" t="s">
        <v>22</v>
      </c>
      <c r="M34" s="20" t="s">
        <v>179</v>
      </c>
      <c r="N34" s="32" t="s">
        <v>34</v>
      </c>
      <c r="O34" s="34" t="s">
        <v>91</v>
      </c>
      <c r="P34" s="32" t="s">
        <v>92</v>
      </c>
      <c r="Q34" s="32" t="s">
        <v>35</v>
      </c>
      <c r="R34" s="32" t="s">
        <v>35</v>
      </c>
      <c r="S34" s="32" t="s">
        <v>217</v>
      </c>
      <c r="T34" s="32" t="s">
        <v>215</v>
      </c>
      <c r="U34" s="21"/>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AY34" s="22"/>
      <c r="AZ34" s="22"/>
      <c r="BA34" s="22"/>
      <c r="BB34" s="22"/>
      <c r="BC34" s="22"/>
      <c r="BD34" s="22"/>
      <c r="BE34" s="22"/>
      <c r="BF34" s="22"/>
      <c r="BG34" s="22"/>
      <c r="BH34" s="22"/>
      <c r="BI34" s="22"/>
      <c r="BJ34" s="22"/>
      <c r="BK34" s="22"/>
      <c r="BL34" s="22"/>
      <c r="BM34" s="22"/>
      <c r="BN34" s="22"/>
      <c r="BO34" s="22"/>
      <c r="BP34" s="22"/>
      <c r="BQ34" s="22"/>
      <c r="BR34" s="22"/>
      <c r="BS34" s="22"/>
      <c r="BT34" s="22"/>
      <c r="BU34" s="22"/>
      <c r="BV34" s="22"/>
      <c r="BW34" s="22"/>
      <c r="BX34" s="22"/>
      <c r="BY34" s="22"/>
      <c r="BZ34" s="22"/>
      <c r="CA34" s="22"/>
      <c r="CB34" s="22"/>
      <c r="CC34" s="22"/>
      <c r="CD34" s="22"/>
      <c r="CE34" s="22"/>
      <c r="CF34" s="22"/>
      <c r="CG34" s="22"/>
      <c r="CH34" s="22"/>
    </row>
    <row r="35" spans="1:86" s="22" customFormat="1" ht="36" customHeight="1" x14ac:dyDescent="0.15">
      <c r="A35" s="32">
        <v>17</v>
      </c>
      <c r="B35" s="43" t="s">
        <v>64</v>
      </c>
      <c r="C35" s="32" t="s">
        <v>65</v>
      </c>
      <c r="D35" s="32" t="s">
        <v>36</v>
      </c>
      <c r="E35" s="32" t="s">
        <v>66</v>
      </c>
      <c r="F35" s="38" t="s">
        <v>67</v>
      </c>
      <c r="G35" s="32" t="s">
        <v>68</v>
      </c>
      <c r="H35" s="19">
        <v>2.1000000000000001E-2</v>
      </c>
      <c r="I35" s="35">
        <v>90</v>
      </c>
      <c r="J35" s="35">
        <v>82.8</v>
      </c>
      <c r="K35" s="37">
        <v>43244.520833333336</v>
      </c>
      <c r="L35" s="32" t="s">
        <v>22</v>
      </c>
      <c r="M35" s="20" t="s">
        <v>195</v>
      </c>
      <c r="N35" s="32" t="s">
        <v>225</v>
      </c>
      <c r="O35" s="34" t="s">
        <v>240</v>
      </c>
      <c r="P35" s="32" t="s">
        <v>203</v>
      </c>
      <c r="Q35" s="32" t="s">
        <v>69</v>
      </c>
      <c r="R35" s="32" t="s">
        <v>51</v>
      </c>
      <c r="S35" s="32" t="s">
        <v>209</v>
      </c>
      <c r="T35" s="32" t="s">
        <v>226</v>
      </c>
      <c r="U35" s="21"/>
    </row>
    <row r="36" spans="1:86" s="30" customFormat="1" ht="36" customHeight="1" x14ac:dyDescent="0.15">
      <c r="A36" s="32">
        <v>18</v>
      </c>
      <c r="B36" s="32">
        <v>2015311050</v>
      </c>
      <c r="C36" s="32" t="s">
        <v>124</v>
      </c>
      <c r="D36" s="32" t="s">
        <v>22</v>
      </c>
      <c r="E36" s="32" t="s">
        <v>125</v>
      </c>
      <c r="F36" s="38" t="s">
        <v>126</v>
      </c>
      <c r="G36" s="32" t="s">
        <v>233</v>
      </c>
      <c r="H36" s="19">
        <v>7.2999999999999995E-2</v>
      </c>
      <c r="I36" s="35">
        <v>81</v>
      </c>
      <c r="J36" s="36">
        <v>71.8</v>
      </c>
      <c r="K36" s="37">
        <v>43242.375</v>
      </c>
      <c r="L36" s="32" t="s">
        <v>22</v>
      </c>
      <c r="M36" s="27" t="s">
        <v>189</v>
      </c>
      <c r="N36" s="32" t="s">
        <v>109</v>
      </c>
      <c r="O36" s="34" t="s">
        <v>240</v>
      </c>
      <c r="P36" s="32" t="s">
        <v>127</v>
      </c>
      <c r="Q36" s="32" t="s">
        <v>27</v>
      </c>
      <c r="R36" s="32" t="s">
        <v>27</v>
      </c>
      <c r="S36" s="32" t="s">
        <v>218</v>
      </c>
      <c r="T36" s="32" t="s">
        <v>98</v>
      </c>
      <c r="U36" s="29"/>
    </row>
    <row r="37" spans="1:86" s="3" customFormat="1" ht="36" customHeight="1" x14ac:dyDescent="0.15">
      <c r="A37" s="39">
        <v>19</v>
      </c>
      <c r="B37" s="39">
        <v>2015311040</v>
      </c>
      <c r="C37" s="39" t="s">
        <v>54</v>
      </c>
      <c r="D37" s="39" t="s">
        <v>36</v>
      </c>
      <c r="E37" s="39" t="s">
        <v>48</v>
      </c>
      <c r="F37" s="40" t="s">
        <v>55</v>
      </c>
      <c r="G37" s="39" t="s">
        <v>56</v>
      </c>
      <c r="H37" s="31">
        <v>1.4E-2</v>
      </c>
      <c r="I37" s="41">
        <v>89</v>
      </c>
      <c r="J37" s="41">
        <v>89.6</v>
      </c>
      <c r="K37" s="42">
        <v>43242.375</v>
      </c>
      <c r="L37" s="39" t="s">
        <v>22</v>
      </c>
      <c r="M37" s="18" t="s">
        <v>187</v>
      </c>
      <c r="N37" s="39" t="s">
        <v>40</v>
      </c>
      <c r="O37" s="4" t="s">
        <v>57</v>
      </c>
      <c r="P37" s="39" t="s">
        <v>42</v>
      </c>
      <c r="Q37" s="39" t="s">
        <v>51</v>
      </c>
      <c r="R37" s="39" t="s">
        <v>51</v>
      </c>
      <c r="S37" s="39" t="s">
        <v>231</v>
      </c>
      <c r="T37" s="39" t="s">
        <v>229</v>
      </c>
    </row>
    <row r="38" spans="1:86" s="22" customFormat="1" ht="36" customHeight="1" x14ac:dyDescent="0.15">
      <c r="A38" s="32">
        <v>20</v>
      </c>
      <c r="B38" s="17" t="s">
        <v>230</v>
      </c>
      <c r="C38" s="32" t="s">
        <v>113</v>
      </c>
      <c r="D38" s="32" t="s">
        <v>22</v>
      </c>
      <c r="E38" s="32" t="s">
        <v>114</v>
      </c>
      <c r="F38" s="34" t="s">
        <v>115</v>
      </c>
      <c r="G38" s="32" t="s">
        <v>234</v>
      </c>
      <c r="H38" s="33">
        <v>4.0000000000000001E-3</v>
      </c>
      <c r="I38" s="35">
        <v>81</v>
      </c>
      <c r="J38" s="36">
        <v>77.599999999999994</v>
      </c>
      <c r="K38" s="37">
        <v>43242.375</v>
      </c>
      <c r="L38" s="32" t="s">
        <v>22</v>
      </c>
      <c r="M38" s="34" t="s">
        <v>188</v>
      </c>
      <c r="N38" s="32" t="s">
        <v>40</v>
      </c>
      <c r="O38" s="34" t="s">
        <v>116</v>
      </c>
      <c r="P38" s="32" t="s">
        <v>39</v>
      </c>
      <c r="Q38" s="32" t="s">
        <v>27</v>
      </c>
      <c r="R38" s="32" t="s">
        <v>27</v>
      </c>
      <c r="S38" s="32" t="s">
        <v>217</v>
      </c>
      <c r="T38" s="32" t="s">
        <v>98</v>
      </c>
      <c r="U38" s="21"/>
    </row>
    <row r="39" spans="1:86" ht="18" customHeight="1" x14ac:dyDescent="0.15">
      <c r="J39" s="44"/>
      <c r="K39" s="44"/>
    </row>
    <row r="40" spans="1:86" ht="18" customHeight="1" x14ac:dyDescent="0.15">
      <c r="B40" s="92" t="s">
        <v>243</v>
      </c>
      <c r="J40" s="44"/>
      <c r="K40" s="44"/>
    </row>
    <row r="41" spans="1:86" ht="18" customHeight="1" x14ac:dyDescent="0.15">
      <c r="B41" s="92" t="s">
        <v>244</v>
      </c>
      <c r="J41" s="44"/>
      <c r="K41" s="44"/>
      <c r="N41" s="91" t="s">
        <v>245</v>
      </c>
    </row>
    <row r="42" spans="1:86" ht="18" customHeight="1" x14ac:dyDescent="0.15">
      <c r="J42" s="44"/>
      <c r="K42" s="44"/>
    </row>
    <row r="43" spans="1:86" ht="18" customHeight="1" x14ac:dyDescent="0.15">
      <c r="J43" s="44"/>
      <c r="K43" s="44"/>
      <c r="N43" s="93">
        <v>43251</v>
      </c>
    </row>
    <row r="44" spans="1:86" ht="18" customHeight="1" x14ac:dyDescent="0.15">
      <c r="J44" s="44"/>
      <c r="K44" s="44"/>
    </row>
    <row r="45" spans="1:86" ht="18" customHeight="1" x14ac:dyDescent="0.15">
      <c r="J45" s="44"/>
      <c r="K45" s="44"/>
    </row>
    <row r="46" spans="1:86" ht="18" customHeight="1" x14ac:dyDescent="0.15">
      <c r="J46" s="44"/>
      <c r="K46" s="44"/>
    </row>
    <row r="47" spans="1:86" ht="18" customHeight="1" x14ac:dyDescent="0.15">
      <c r="J47" s="44"/>
      <c r="K47" s="44"/>
    </row>
    <row r="48" spans="1:86" ht="18" customHeight="1" x14ac:dyDescent="0.15">
      <c r="J48" s="44"/>
      <c r="K48" s="44"/>
    </row>
    <row r="49" spans="10:11" ht="18" customHeight="1" x14ac:dyDescent="0.15">
      <c r="J49" s="44"/>
      <c r="K49" s="44"/>
    </row>
    <row r="50" spans="10:11" ht="18" customHeight="1" x14ac:dyDescent="0.15">
      <c r="J50" s="44"/>
      <c r="K50" s="44"/>
    </row>
    <row r="51" spans="10:11" ht="18" customHeight="1" x14ac:dyDescent="0.15">
      <c r="J51" s="44"/>
      <c r="K51" s="44"/>
    </row>
    <row r="52" spans="10:11" ht="18" customHeight="1" x14ac:dyDescent="0.15">
      <c r="J52" s="44"/>
      <c r="K52" s="44"/>
    </row>
    <row r="53" spans="10:11" ht="18" customHeight="1" x14ac:dyDescent="0.15">
      <c r="J53" s="44"/>
      <c r="K53" s="44"/>
    </row>
    <row r="54" spans="10:11" ht="18" customHeight="1" x14ac:dyDescent="0.15">
      <c r="J54" s="44"/>
      <c r="K54" s="44"/>
    </row>
    <row r="55" spans="10:11" ht="18" customHeight="1" x14ac:dyDescent="0.15">
      <c r="J55" s="44"/>
      <c r="K55" s="44"/>
    </row>
    <row r="56" spans="10:11" ht="18" customHeight="1" x14ac:dyDescent="0.15">
      <c r="J56" s="44"/>
      <c r="K56" s="44"/>
    </row>
    <row r="57" spans="10:11" ht="18" customHeight="1" x14ac:dyDescent="0.15">
      <c r="J57" s="44"/>
      <c r="K57" s="44"/>
    </row>
    <row r="58" spans="10:11" ht="18" customHeight="1" x14ac:dyDescent="0.15">
      <c r="J58" s="44"/>
      <c r="K58" s="44"/>
    </row>
  </sheetData>
  <mergeCells count="153">
    <mergeCell ref="C28:C29"/>
    <mergeCell ref="A30:A32"/>
    <mergeCell ref="B30:B32"/>
    <mergeCell ref="C30:C32"/>
    <mergeCell ref="D30:D32"/>
    <mergeCell ref="E30:E32"/>
    <mergeCell ref="F30:F32"/>
    <mergeCell ref="L23:L24"/>
    <mergeCell ref="A12:A13"/>
    <mergeCell ref="I28:I29"/>
    <mergeCell ref="J28:J29"/>
    <mergeCell ref="K28:K29"/>
    <mergeCell ref="L28:L29"/>
    <mergeCell ref="I26:I27"/>
    <mergeCell ref="J26:J27"/>
    <mergeCell ref="K26:K27"/>
    <mergeCell ref="L26:L27"/>
    <mergeCell ref="B12:B13"/>
    <mergeCell ref="C12:C13"/>
    <mergeCell ref="D12:D13"/>
    <mergeCell ref="E12:E13"/>
    <mergeCell ref="G23:G24"/>
    <mergeCell ref="H23:H24"/>
    <mergeCell ref="I23:I24"/>
    <mergeCell ref="D28:D29"/>
    <mergeCell ref="E28:E29"/>
    <mergeCell ref="F28:F29"/>
    <mergeCell ref="G14:G15"/>
    <mergeCell ref="F14:F15"/>
    <mergeCell ref="A28:A29"/>
    <mergeCell ref="B28:B29"/>
    <mergeCell ref="S17:S18"/>
    <mergeCell ref="T17:T18"/>
    <mergeCell ref="A26:A27"/>
    <mergeCell ref="B26:B27"/>
    <mergeCell ref="C26:C27"/>
    <mergeCell ref="D26:D27"/>
    <mergeCell ref="E26:E27"/>
    <mergeCell ref="F26:F27"/>
    <mergeCell ref="G26:G27"/>
    <mergeCell ref="H26:H27"/>
    <mergeCell ref="G17:G18"/>
    <mergeCell ref="H17:H18"/>
    <mergeCell ref="I17:I18"/>
    <mergeCell ref="J17:J18"/>
    <mergeCell ref="K17:K18"/>
    <mergeCell ref="L17:L18"/>
    <mergeCell ref="A17:A18"/>
    <mergeCell ref="B17:B18"/>
    <mergeCell ref="C17:C18"/>
    <mergeCell ref="D17:D18"/>
    <mergeCell ref="E17:E18"/>
    <mergeCell ref="F17:F18"/>
    <mergeCell ref="G19:G22"/>
    <mergeCell ref="K19:K22"/>
    <mergeCell ref="I6:I8"/>
    <mergeCell ref="J6:J8"/>
    <mergeCell ref="K6:K8"/>
    <mergeCell ref="L6:L8"/>
    <mergeCell ref="S6:S8"/>
    <mergeCell ref="T6:T8"/>
    <mergeCell ref="A6:A8"/>
    <mergeCell ref="B6:B8"/>
    <mergeCell ref="C6:C8"/>
    <mergeCell ref="D6:D8"/>
    <mergeCell ref="E6:E8"/>
    <mergeCell ref="F6:F8"/>
    <mergeCell ref="G6:G8"/>
    <mergeCell ref="H6:H8"/>
    <mergeCell ref="A23:A24"/>
    <mergeCell ref="B23:B24"/>
    <mergeCell ref="C23:C24"/>
    <mergeCell ref="D23:D24"/>
    <mergeCell ref="E23:E24"/>
    <mergeCell ref="F23:F24"/>
    <mergeCell ref="E14:E15"/>
    <mergeCell ref="A9:A11"/>
    <mergeCell ref="B9:B11"/>
    <mergeCell ref="C9:C11"/>
    <mergeCell ref="A14:A15"/>
    <mergeCell ref="B14:B15"/>
    <mergeCell ref="C14:C15"/>
    <mergeCell ref="A19:A22"/>
    <mergeCell ref="B19:B22"/>
    <mergeCell ref="C19:C22"/>
    <mergeCell ref="D14:D15"/>
    <mergeCell ref="F12:F13"/>
    <mergeCell ref="H14:H15"/>
    <mergeCell ref="I14:I15"/>
    <mergeCell ref="J14:J15"/>
    <mergeCell ref="K14:K15"/>
    <mergeCell ref="L14:L15"/>
    <mergeCell ref="S14:S15"/>
    <mergeCell ref="T14:T15"/>
    <mergeCell ref="D9:D11"/>
    <mergeCell ref="E9:E11"/>
    <mergeCell ref="F9:F11"/>
    <mergeCell ref="S12:S13"/>
    <mergeCell ref="T12:T13"/>
    <mergeCell ref="G12:G13"/>
    <mergeCell ref="H12:H13"/>
    <mergeCell ref="I12:I13"/>
    <mergeCell ref="J12:J13"/>
    <mergeCell ref="K12:K13"/>
    <mergeCell ref="L12:L13"/>
    <mergeCell ref="D19:D22"/>
    <mergeCell ref="E19:E22"/>
    <mergeCell ref="F19:F22"/>
    <mergeCell ref="A1:T1"/>
    <mergeCell ref="A2:A3"/>
    <mergeCell ref="B2:B3"/>
    <mergeCell ref="C2:C3"/>
    <mergeCell ref="D2:D3"/>
    <mergeCell ref="E2:E3"/>
    <mergeCell ref="F2:F3"/>
    <mergeCell ref="G2:G3"/>
    <mergeCell ref="H2:I2"/>
    <mergeCell ref="J2:L2"/>
    <mergeCell ref="M2:R2"/>
    <mergeCell ref="S2:S3"/>
    <mergeCell ref="T2:T3"/>
    <mergeCell ref="S9:S11"/>
    <mergeCell ref="T9:T11"/>
    <mergeCell ref="G9:G11"/>
    <mergeCell ref="H9:H11"/>
    <mergeCell ref="I9:I11"/>
    <mergeCell ref="J9:J11"/>
    <mergeCell ref="K9:K11"/>
    <mergeCell ref="L9:L11"/>
    <mergeCell ref="S30:S32"/>
    <mergeCell ref="T30:T32"/>
    <mergeCell ref="G28:G29"/>
    <mergeCell ref="H28:H29"/>
    <mergeCell ref="L19:L22"/>
    <mergeCell ref="S19:S22"/>
    <mergeCell ref="T19:T22"/>
    <mergeCell ref="H19:H22"/>
    <mergeCell ref="I19:I22"/>
    <mergeCell ref="J19:J22"/>
    <mergeCell ref="S26:S27"/>
    <mergeCell ref="T26:T27"/>
    <mergeCell ref="S28:S29"/>
    <mergeCell ref="T28:T29"/>
    <mergeCell ref="G30:G32"/>
    <mergeCell ref="H30:H32"/>
    <mergeCell ref="I30:I32"/>
    <mergeCell ref="J30:J32"/>
    <mergeCell ref="K30:K32"/>
    <mergeCell ref="L30:L32"/>
    <mergeCell ref="J23:J24"/>
    <mergeCell ref="S23:S24"/>
    <mergeCell ref="T23:T24"/>
    <mergeCell ref="K23:K24"/>
  </mergeCells>
  <phoneticPr fontId="1" type="noConversion"/>
  <dataValidations count="3">
    <dataValidation type="list" allowBlank="1" showInputMessage="1" showErrorMessage="1" sqref="T25:T26 T19 T30 T28 T17 T12:U12 T14 T9 T2:T6 T36 T38">
      <formula1>"是,否"</formula1>
    </dataValidation>
    <dataValidation type="list" allowBlank="1" showInputMessage="1" showErrorMessage="1" sqref="P17:P22 P25:P32 P3:P15 P36 P38">
      <formula1>"A,B,C,D"</formula1>
    </dataValidation>
    <dataValidation type="list" allowBlank="1" showInputMessage="1" showErrorMessage="1" sqref="N28:N32 N5:N9 N19 N25 N37 N3 N17 N21:N22 N11:N15 N36 N38">
      <formula1>"正式发表,二审中,一审中"</formula1>
    </dataValidation>
  </dataValidations>
  <pageMargins left="0.23" right="0.16" top="0.63" bottom="0.27" header="0.31496062992125984" footer="0.31496062992125984"/>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workbookViewId="0">
      <selection sqref="A1:D46"/>
    </sheetView>
  </sheetViews>
  <sheetFormatPr defaultRowHeight="13.5" x14ac:dyDescent="0.15"/>
  <cols>
    <col min="1" max="1" width="9.125" style="7" customWidth="1"/>
    <col min="2" max="2" width="7.125" style="7" customWidth="1"/>
  </cols>
  <sheetData>
    <row r="1" spans="1:4" x14ac:dyDescent="0.15">
      <c r="A1" s="8" t="s">
        <v>151</v>
      </c>
      <c r="B1" s="8" t="s">
        <v>171</v>
      </c>
      <c r="C1" s="10" t="s">
        <v>3</v>
      </c>
    </row>
    <row r="2" spans="1:4" x14ac:dyDescent="0.15">
      <c r="A2" s="9" t="s">
        <v>152</v>
      </c>
      <c r="B2" s="9">
        <v>91</v>
      </c>
      <c r="C2" s="11"/>
    </row>
    <row r="3" spans="1:4" x14ac:dyDescent="0.15">
      <c r="A3" s="9" t="s">
        <v>65</v>
      </c>
      <c r="B3" s="9">
        <v>90</v>
      </c>
      <c r="C3" s="5" t="s">
        <v>21</v>
      </c>
      <c r="D3" t="e">
        <f ca="1">OFFSET(C3,$A$2:$A$44,$B$2:$B$44)</f>
        <v>#VALUE!</v>
      </c>
    </row>
    <row r="4" spans="1:4" x14ac:dyDescent="0.15">
      <c r="A4" s="9" t="s">
        <v>47</v>
      </c>
      <c r="B4" s="9">
        <v>90</v>
      </c>
      <c r="C4" s="5" t="s">
        <v>29</v>
      </c>
      <c r="D4">
        <f t="shared" ref="D4:D46" si="0">LOOKUP(C4,$A$2:$A$44,$B$2:$B$44)</f>
        <v>81</v>
      </c>
    </row>
    <row r="5" spans="1:4" x14ac:dyDescent="0.15">
      <c r="A5" s="9" t="s">
        <v>54</v>
      </c>
      <c r="B5" s="9">
        <v>89</v>
      </c>
      <c r="C5" s="12" t="s">
        <v>37</v>
      </c>
      <c r="D5">
        <f t="shared" si="0"/>
        <v>85</v>
      </c>
    </row>
    <row r="6" spans="1:4" x14ac:dyDescent="0.15">
      <c r="A6" s="9" t="s">
        <v>153</v>
      </c>
      <c r="B6" s="9">
        <v>89</v>
      </c>
      <c r="C6" s="13"/>
      <c r="D6" t="e">
        <f>INDEX(C6,$A$2:$A$44,$B$2:$B$44)</f>
        <v>#VALUE!</v>
      </c>
    </row>
    <row r="7" spans="1:4" x14ac:dyDescent="0.15">
      <c r="A7" s="9" t="s">
        <v>154</v>
      </c>
      <c r="B7" s="9">
        <v>88</v>
      </c>
      <c r="C7" s="14" t="s">
        <v>93</v>
      </c>
    </row>
    <row r="8" spans="1:4" x14ac:dyDescent="0.15">
      <c r="A8" s="9" t="s">
        <v>59</v>
      </c>
      <c r="B8" s="9">
        <v>88</v>
      </c>
      <c r="C8" s="15"/>
      <c r="D8" t="e">
        <f t="shared" si="0"/>
        <v>#N/A</v>
      </c>
    </row>
    <row r="9" spans="1:4" x14ac:dyDescent="0.15">
      <c r="A9" s="9" t="s">
        <v>155</v>
      </c>
      <c r="B9" s="9">
        <v>87</v>
      </c>
      <c r="C9" s="16"/>
      <c r="D9" t="e">
        <f t="shared" si="0"/>
        <v>#N/A</v>
      </c>
    </row>
    <row r="10" spans="1:4" x14ac:dyDescent="0.15">
      <c r="A10" s="9" t="s">
        <v>156</v>
      </c>
      <c r="B10" s="9">
        <v>87</v>
      </c>
      <c r="C10" s="14" t="s">
        <v>47</v>
      </c>
      <c r="D10">
        <f t="shared" si="0"/>
        <v>90</v>
      </c>
    </row>
    <row r="11" spans="1:4" x14ac:dyDescent="0.15">
      <c r="A11" s="9" t="s">
        <v>63</v>
      </c>
      <c r="B11" s="9">
        <v>85</v>
      </c>
      <c r="C11" s="15"/>
      <c r="D11" t="e">
        <f t="shared" si="0"/>
        <v>#N/A</v>
      </c>
    </row>
    <row r="12" spans="1:4" x14ac:dyDescent="0.15">
      <c r="A12" s="9" t="s">
        <v>37</v>
      </c>
      <c r="B12" s="9">
        <v>85</v>
      </c>
      <c r="C12" s="16"/>
      <c r="D12" t="e">
        <f t="shared" si="0"/>
        <v>#N/A</v>
      </c>
    </row>
    <row r="13" spans="1:4" x14ac:dyDescent="0.15">
      <c r="A13" s="9" t="s">
        <v>157</v>
      </c>
      <c r="B13" s="9">
        <v>84</v>
      </c>
      <c r="C13" s="5" t="s">
        <v>100</v>
      </c>
      <c r="D13">
        <f t="shared" si="0"/>
        <v>90</v>
      </c>
    </row>
    <row r="14" spans="1:4" x14ac:dyDescent="0.15">
      <c r="A14" s="9" t="s">
        <v>158</v>
      </c>
      <c r="B14" s="9">
        <v>83</v>
      </c>
      <c r="C14" s="14" t="s">
        <v>105</v>
      </c>
      <c r="D14">
        <f t="shared" si="0"/>
        <v>90</v>
      </c>
    </row>
    <row r="15" spans="1:4" x14ac:dyDescent="0.15">
      <c r="A15" s="9" t="s">
        <v>159</v>
      </c>
      <c r="B15" s="9">
        <v>83</v>
      </c>
      <c r="C15" s="15"/>
      <c r="D15" t="e">
        <f t="shared" si="0"/>
        <v>#N/A</v>
      </c>
    </row>
    <row r="16" spans="1:4" x14ac:dyDescent="0.15">
      <c r="A16" s="9" t="s">
        <v>160</v>
      </c>
      <c r="B16" s="9">
        <v>83</v>
      </c>
      <c r="C16" s="16"/>
      <c r="D16" t="e">
        <f t="shared" si="0"/>
        <v>#N/A</v>
      </c>
    </row>
    <row r="17" spans="1:4" x14ac:dyDescent="0.15">
      <c r="A17" s="9" t="s">
        <v>161</v>
      </c>
      <c r="B17" s="9">
        <v>82</v>
      </c>
      <c r="C17" s="2" t="s">
        <v>54</v>
      </c>
      <c r="D17">
        <f t="shared" si="0"/>
        <v>90</v>
      </c>
    </row>
    <row r="18" spans="1:4" x14ac:dyDescent="0.15">
      <c r="A18" s="9" t="s">
        <v>162</v>
      </c>
      <c r="B18" s="9">
        <v>82</v>
      </c>
      <c r="C18" s="14" t="s">
        <v>59</v>
      </c>
      <c r="D18">
        <f t="shared" si="0"/>
        <v>90</v>
      </c>
    </row>
    <row r="19" spans="1:4" x14ac:dyDescent="0.15">
      <c r="A19" s="9" t="s">
        <v>163</v>
      </c>
      <c r="B19" s="9">
        <v>81</v>
      </c>
      <c r="C19" s="16"/>
      <c r="D19" t="e">
        <f t="shared" si="0"/>
        <v>#N/A</v>
      </c>
    </row>
    <row r="20" spans="1:4" x14ac:dyDescent="0.15">
      <c r="A20" s="9" t="s">
        <v>164</v>
      </c>
      <c r="B20" s="9">
        <v>81</v>
      </c>
      <c r="C20" s="14" t="s">
        <v>113</v>
      </c>
      <c r="D20">
        <f t="shared" si="0"/>
        <v>90</v>
      </c>
    </row>
    <row r="21" spans="1:4" x14ac:dyDescent="0.15">
      <c r="A21" s="9" t="s">
        <v>165</v>
      </c>
      <c r="B21" s="9">
        <v>81</v>
      </c>
      <c r="C21" s="15"/>
      <c r="D21" t="e">
        <f t="shared" si="0"/>
        <v>#N/A</v>
      </c>
    </row>
    <row r="22" spans="1:4" x14ac:dyDescent="0.15">
      <c r="A22" s="9" t="s">
        <v>166</v>
      </c>
      <c r="B22" s="9">
        <v>81</v>
      </c>
      <c r="C22" s="16"/>
      <c r="D22" t="e">
        <f t="shared" si="0"/>
        <v>#N/A</v>
      </c>
    </row>
    <row r="23" spans="1:4" x14ac:dyDescent="0.15">
      <c r="A23" s="9" t="s">
        <v>167</v>
      </c>
      <c r="B23" s="9">
        <v>81</v>
      </c>
      <c r="C23" s="14" t="s">
        <v>121</v>
      </c>
      <c r="D23">
        <f t="shared" si="0"/>
        <v>90</v>
      </c>
    </row>
    <row r="24" spans="1:4" x14ac:dyDescent="0.15">
      <c r="A24" s="9" t="s">
        <v>168</v>
      </c>
      <c r="B24" s="9">
        <v>80</v>
      </c>
      <c r="C24" s="15"/>
      <c r="D24" t="e">
        <f t="shared" si="0"/>
        <v>#N/A</v>
      </c>
    </row>
    <row r="25" spans="1:4" x14ac:dyDescent="0.15">
      <c r="A25" s="9" t="s">
        <v>169</v>
      </c>
      <c r="B25" s="9">
        <v>77</v>
      </c>
      <c r="C25" s="16"/>
      <c r="D25" t="e">
        <f t="shared" si="0"/>
        <v>#N/A</v>
      </c>
    </row>
    <row r="26" spans="1:4" x14ac:dyDescent="0.15">
      <c r="A26" s="9" t="s">
        <v>170</v>
      </c>
      <c r="B26" s="9">
        <v>75</v>
      </c>
      <c r="C26" s="5" t="s">
        <v>124</v>
      </c>
      <c r="D26">
        <f t="shared" si="0"/>
        <v>90</v>
      </c>
    </row>
    <row r="27" spans="1:4" x14ac:dyDescent="0.15">
      <c r="C27" s="5" t="s">
        <v>128</v>
      </c>
      <c r="D27">
        <f t="shared" si="0"/>
        <v>90</v>
      </c>
    </row>
    <row r="28" spans="1:4" x14ac:dyDescent="0.15">
      <c r="C28" s="14" t="s">
        <v>131</v>
      </c>
      <c r="D28">
        <f t="shared" si="0"/>
        <v>90</v>
      </c>
    </row>
    <row r="29" spans="1:4" x14ac:dyDescent="0.15">
      <c r="C29" s="16"/>
      <c r="D29" t="e">
        <f t="shared" si="0"/>
        <v>#N/A</v>
      </c>
    </row>
    <row r="30" spans="1:4" x14ac:dyDescent="0.15">
      <c r="C30" s="14" t="s">
        <v>137</v>
      </c>
      <c r="D30">
        <f t="shared" si="0"/>
        <v>90</v>
      </c>
    </row>
    <row r="31" spans="1:4" x14ac:dyDescent="0.15">
      <c r="C31" s="16"/>
      <c r="D31" t="e">
        <f t="shared" si="0"/>
        <v>#N/A</v>
      </c>
    </row>
    <row r="32" spans="1:4" x14ac:dyDescent="0.15">
      <c r="C32" s="5" t="s">
        <v>141</v>
      </c>
      <c r="D32">
        <f t="shared" si="0"/>
        <v>90</v>
      </c>
    </row>
    <row r="33" spans="3:4" x14ac:dyDescent="0.15">
      <c r="C33" s="5" t="s">
        <v>65</v>
      </c>
      <c r="D33">
        <f t="shared" si="0"/>
        <v>90</v>
      </c>
    </row>
    <row r="34" spans="3:4" x14ac:dyDescent="0.15">
      <c r="C34" s="5" t="s">
        <v>143</v>
      </c>
      <c r="D34" t="e">
        <f t="shared" si="0"/>
        <v>#N/A</v>
      </c>
    </row>
    <row r="35" spans="3:4" x14ac:dyDescent="0.15">
      <c r="C35" s="14" t="s">
        <v>70</v>
      </c>
      <c r="D35" t="e">
        <f t="shared" si="0"/>
        <v>#N/A</v>
      </c>
    </row>
    <row r="36" spans="3:4" x14ac:dyDescent="0.15">
      <c r="C36" s="15"/>
      <c r="D36" t="e">
        <f t="shared" si="0"/>
        <v>#N/A</v>
      </c>
    </row>
    <row r="37" spans="3:4" x14ac:dyDescent="0.15">
      <c r="C37" s="16"/>
      <c r="D37" t="e">
        <f t="shared" si="0"/>
        <v>#N/A</v>
      </c>
    </row>
    <row r="38" spans="3:4" x14ac:dyDescent="0.15">
      <c r="C38" s="14" t="s">
        <v>80</v>
      </c>
      <c r="D38" t="e">
        <f t="shared" si="0"/>
        <v>#N/A</v>
      </c>
    </row>
    <row r="39" spans="3:4" x14ac:dyDescent="0.15">
      <c r="C39" s="16"/>
      <c r="D39" t="e">
        <f t="shared" si="0"/>
        <v>#N/A</v>
      </c>
    </row>
    <row r="40" spans="3:4" x14ac:dyDescent="0.15">
      <c r="C40" s="6" t="s">
        <v>146</v>
      </c>
      <c r="D40">
        <f t="shared" si="0"/>
        <v>90</v>
      </c>
    </row>
    <row r="41" spans="3:4" x14ac:dyDescent="0.15">
      <c r="C41" s="6" t="s">
        <v>147</v>
      </c>
      <c r="D41">
        <f t="shared" si="0"/>
        <v>90</v>
      </c>
    </row>
    <row r="42" spans="3:4" x14ac:dyDescent="0.15">
      <c r="C42" s="6" t="s">
        <v>148</v>
      </c>
      <c r="D42">
        <f t="shared" si="0"/>
        <v>90</v>
      </c>
    </row>
    <row r="43" spans="3:4" x14ac:dyDescent="0.15">
      <c r="C43" s="6" t="s">
        <v>149</v>
      </c>
      <c r="D43">
        <f t="shared" si="0"/>
        <v>90</v>
      </c>
    </row>
    <row r="44" spans="3:4" x14ac:dyDescent="0.15">
      <c r="C44" s="6" t="s">
        <v>150</v>
      </c>
      <c r="D44">
        <f t="shared" si="0"/>
        <v>90</v>
      </c>
    </row>
    <row r="45" spans="3:4" x14ac:dyDescent="0.15">
      <c r="D45" t="e">
        <f t="shared" si="0"/>
        <v>#N/A</v>
      </c>
    </row>
    <row r="46" spans="3:4" x14ac:dyDescent="0.15">
      <c r="D46" t="e">
        <f t="shared" si="0"/>
        <v>#N/A</v>
      </c>
    </row>
  </sheetData>
  <phoneticPr fontId="1"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申请学位人员信息公示</vt:lpstr>
      <vt:lpstr>Sheet3</vt:lpstr>
    </vt:vector>
  </TitlesOfParts>
  <Company>China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dc:creator>
  <cp:lastModifiedBy>朱梦雪</cp:lastModifiedBy>
  <cp:lastPrinted>2018-05-31T03:01:58Z</cp:lastPrinted>
  <dcterms:created xsi:type="dcterms:W3CDTF">2018-05-24T02:08:54Z</dcterms:created>
  <dcterms:modified xsi:type="dcterms:W3CDTF">2018-05-31T07:05:30Z</dcterms:modified>
</cp:coreProperties>
</file>